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4725" windowWidth="19200" windowHeight="6405" activeTab="0"/>
  </bookViews>
  <sheets>
    <sheet name="Strategie Generali" sheetId="1" r:id="rId1"/>
    <sheet name="Inventario delle Emissioni" sheetId="2" r:id="rId2"/>
    <sheet name="Inventario delle Emissioni (2)" sheetId="3" r:id="rId3"/>
    <sheet name="PAES" sheetId="4" r:id="rId4"/>
  </sheets>
  <definedNames>
    <definedName name="_xlnm.Print_Area" localSheetId="1">'Inventario delle Emissioni'!$B$4:$W$95</definedName>
    <definedName name="_xlnm.Print_Area" localSheetId="2">'Inventario delle Emissioni (2)'!$B$4:$W$95</definedName>
    <definedName name="_xlnm.Print_Area" localSheetId="3">'PAES'!$B$15:$E$203</definedName>
    <definedName name="_xlnm.Print_Area" localSheetId="0">'Strategie Generali'!$B$4:$R$21</definedName>
    <definedName name="_xlnm.Print_Titles" localSheetId="3">'PAES'!$15:$15</definedName>
  </definedNames>
  <calcPr fullCalcOnLoad="1"/>
</workbook>
</file>

<file path=xl/sharedStrings.xml><?xml version="1.0" encoding="utf-8"?>
<sst xmlns="http://schemas.openxmlformats.org/spreadsheetml/2006/main" count="1025" uniqueCount="542">
  <si>
    <t>1)</t>
  </si>
  <si>
    <t xml:space="preserve">Overall CO2 emission reduction target </t>
  </si>
  <si>
    <t>2)</t>
  </si>
  <si>
    <t>3)</t>
  </si>
  <si>
    <t>Emission factors</t>
  </si>
  <si>
    <t>Emission reporting unit</t>
  </si>
  <si>
    <t>Lignite</t>
  </si>
  <si>
    <t xml:space="preserve"> </t>
  </si>
  <si>
    <t>4)</t>
  </si>
  <si>
    <t>Metodologia</t>
  </si>
  <si>
    <t>M10</t>
  </si>
  <si>
    <t>M11</t>
  </si>
  <si>
    <t>M12</t>
  </si>
  <si>
    <t>M13</t>
  </si>
  <si>
    <t>M14</t>
  </si>
  <si>
    <t>M15</t>
  </si>
  <si>
    <t>M28</t>
  </si>
  <si>
    <t>M30</t>
  </si>
  <si>
    <t>M31</t>
  </si>
  <si>
    <t>M32</t>
  </si>
  <si>
    <t>M33</t>
  </si>
  <si>
    <t xml:space="preserve">Illuminazione Pubblica - sostituzione di componenti </t>
  </si>
  <si>
    <t>Illuminazione Pubblica - sistemi automatici di regolazione</t>
  </si>
  <si>
    <t xml:space="preserve">Illuminazione pubblica - sistemi di telecontrollo e di gestione </t>
  </si>
  <si>
    <t>BUILDINGS</t>
  </si>
  <si>
    <t>TRANSPORT</t>
  </si>
  <si>
    <t>Promozione della produzione di energia elettrica da fonti rinnovabili</t>
  </si>
  <si>
    <t>Promozione e sviluppo afforestamento</t>
  </si>
  <si>
    <t>Promozione agricoltura ecosostenibile (es. biologico, riduzione fertilizzanti e pesticidi chimici)</t>
  </si>
  <si>
    <t>ELECTRICITY PRODUCTION</t>
  </si>
  <si>
    <t>HEATING / COOLING</t>
  </si>
  <si>
    <t>LAND USE</t>
  </si>
  <si>
    <t>PUBLIC PROCUREMENT</t>
  </si>
  <si>
    <t>WORKING WITH THE CITIZENS</t>
  </si>
  <si>
    <t>OTHER</t>
  </si>
  <si>
    <t>Altro</t>
  </si>
  <si>
    <t>Obiettivo di riduzione delle emissioni di CO2</t>
  </si>
  <si>
    <t>(%)   entro il</t>
  </si>
  <si>
    <t>Istruzioni</t>
  </si>
  <si>
    <t>Aspetti organizzativi e finanziari</t>
  </si>
  <si>
    <t>Struttura organizzativa di oordinamento</t>
  </si>
  <si>
    <r>
      <t xml:space="preserve">Ulteriori informazioni: </t>
    </r>
    <r>
      <rPr>
        <u val="single"/>
        <sz val="12"/>
        <color indexed="12"/>
        <rFont val="Calibri"/>
        <family val="2"/>
      </rPr>
      <t>http://www.webgis.fondazionecariplo.it/public/seap/</t>
    </r>
  </si>
  <si>
    <t>Anno di riferimento dell'inventario</t>
  </si>
  <si>
    <t>Fattori di emissione</t>
  </si>
  <si>
    <t>Selezionare la voce corrispondente:</t>
  </si>
  <si>
    <t>A. Consumi finali di energia</t>
  </si>
  <si>
    <t>Categoria</t>
  </si>
  <si>
    <t>CONSUMI FINALI DI ENERGIA [MWh]</t>
  </si>
  <si>
    <t>Energia elettrica</t>
  </si>
  <si>
    <t>Riscaldamento/raffrescamento</t>
  </si>
  <si>
    <t>Gas naturale</t>
  </si>
  <si>
    <t>GPL</t>
  </si>
  <si>
    <t>Combustibili fossili</t>
  </si>
  <si>
    <t>Olio combustibile</t>
  </si>
  <si>
    <t>Gasolio</t>
  </si>
  <si>
    <t>Benzina</t>
  </si>
  <si>
    <t>Carbone</t>
  </si>
  <si>
    <t>Altri combustibili fossili</t>
  </si>
  <si>
    <t>Energie rinnovabili</t>
  </si>
  <si>
    <t>Bio carburanti</t>
  </si>
  <si>
    <t>Olio vegetale</t>
  </si>
  <si>
    <t>Altre biomasse</t>
  </si>
  <si>
    <t>Solare termico</t>
  </si>
  <si>
    <t>Totale</t>
  </si>
  <si>
    <t>EDIFICI, ATTREZZATURE/IMPIANTI E INDUSTRIE:</t>
  </si>
  <si>
    <t>Edifici, attrezzature/impianti della PP.AA.</t>
  </si>
  <si>
    <t>Edifici, attrezzature/impianti del terziario (non PP.AA.)</t>
  </si>
  <si>
    <t>Edifici residenziali</t>
  </si>
  <si>
    <t xml:space="preserve">Industrie (esclusi i soggetti coinvolti nel mercato delle emissioni ETS della UE) </t>
  </si>
  <si>
    <t>Subtotale edifici, attrezzature/impianti e industrie</t>
  </si>
  <si>
    <t>TRASPORTI:</t>
  </si>
  <si>
    <t>Subtotale trasporti</t>
  </si>
  <si>
    <r>
      <t xml:space="preserve">Fattore di emissione di CO2 par l'acquisto di energia elettrica "verde" certificata </t>
    </r>
    <r>
      <rPr>
        <sz val="11"/>
        <rFont val="Calibri"/>
        <family val="2"/>
      </rPr>
      <t>(per la metodologia LCA)</t>
    </r>
    <r>
      <rPr>
        <b/>
        <sz val="11"/>
        <rFont val="Calibri"/>
        <family val="2"/>
      </rPr>
      <t>:</t>
    </r>
  </si>
  <si>
    <t>B. Emissioni di CO2 o CO2 equivalenti</t>
  </si>
  <si>
    <t>emissioni di CO2  [t]/ emissioni di CO2 equivalenti [t]</t>
  </si>
  <si>
    <t>ALTRO:</t>
  </si>
  <si>
    <t>Vapore</t>
  </si>
  <si>
    <t>Rifiuti</t>
  </si>
  <si>
    <t>Altre fonti rinnovabili</t>
  </si>
  <si>
    <t>emissioni di  CO2 / CO2-eq  [t]</t>
  </si>
  <si>
    <t>Fattori di emissione di CO2 per la produzione di energia elettrica in [t/MWh]</t>
  </si>
  <si>
    <t xml:space="preserve">Produzione locale di Energia termica/raffrescamento </t>
  </si>
  <si>
    <t>Vettori energetici [MWh]</t>
  </si>
  <si>
    <t>Fattori di emissione di CO2 per la produzione di energia termica/raffrescamento in [t/MWh]</t>
  </si>
  <si>
    <t>Altro inventario delle emissioni di CO2</t>
  </si>
  <si>
    <t>PIANO D'AZIONE PER L'ENERGIA SOSTENIBILE</t>
  </si>
  <si>
    <t>Titolo del Piano</t>
  </si>
  <si>
    <t>Azioni principali del Piano</t>
  </si>
  <si>
    <t>SETTORI &amp; campi d'azione</t>
  </si>
  <si>
    <t>Azioni chiave per ogni settore</t>
  </si>
  <si>
    <t>Sviluppo [data inizio &amp; data fine]</t>
  </si>
  <si>
    <r>
      <t>Risparmio energetico atteso dall'azione</t>
    </r>
    <r>
      <rPr>
        <b/>
        <u val="single"/>
        <sz val="11"/>
        <rFont val="Calibri"/>
        <family val="2"/>
      </rPr>
      <t xml:space="preserve">
</t>
    </r>
    <r>
      <rPr>
        <b/>
        <sz val="11"/>
        <rFont val="Calibri"/>
        <family val="2"/>
      </rPr>
      <t>[MWh/a]</t>
    </r>
  </si>
  <si>
    <r>
      <t>Produzione di energia rinnovabile attesa dall'azione</t>
    </r>
    <r>
      <rPr>
        <b/>
        <u val="single"/>
        <sz val="11"/>
        <rFont val="Calibri"/>
        <family val="2"/>
      </rPr>
      <t xml:space="preserve">
</t>
    </r>
    <r>
      <rPr>
        <b/>
        <sz val="11"/>
        <rFont val="Calibri"/>
        <family val="2"/>
      </rPr>
      <t>[MWh/a]</t>
    </r>
  </si>
  <si>
    <r>
      <t xml:space="preserve">Obiettivo di riduzione dei consumi </t>
    </r>
    <r>
      <rPr>
        <b/>
        <u val="single"/>
        <sz val="11"/>
        <rFont val="Calibri"/>
        <family val="2"/>
      </rPr>
      <t>per settore</t>
    </r>
    <r>
      <rPr>
        <b/>
        <sz val="11"/>
        <rFont val="Calibri"/>
        <family val="2"/>
      </rPr>
      <t xml:space="preserve"> [MWh]
entro il 2020</t>
    </r>
  </si>
  <si>
    <r>
      <t xml:space="preserve">Obiettivo di produzione locale di energia da fonti rinnovabili </t>
    </r>
    <r>
      <rPr>
        <b/>
        <u val="single"/>
        <sz val="11"/>
        <rFont val="Calibri"/>
        <family val="2"/>
      </rPr>
      <t>per settore</t>
    </r>
    <r>
      <rPr>
        <b/>
        <sz val="11"/>
        <rFont val="Calibri"/>
        <family val="2"/>
      </rPr>
      <t xml:space="preserve"> [MWh]
entro il 2020</t>
    </r>
  </si>
  <si>
    <r>
      <t xml:space="preserve">Obiettivo di riduzione delle emissioni di CO2 </t>
    </r>
    <r>
      <rPr>
        <b/>
        <u val="single"/>
        <sz val="11"/>
        <rFont val="Calibri"/>
        <family val="2"/>
      </rPr>
      <t>per settore</t>
    </r>
    <r>
      <rPr>
        <b/>
        <sz val="11"/>
        <rFont val="Calibri"/>
        <family val="2"/>
      </rPr>
      <t xml:space="preserve"> [t]
entro il 2020</t>
    </r>
  </si>
  <si>
    <t>Pianificazione urbana strategica</t>
  </si>
  <si>
    <t>Pianificazione dei trasporti e della mobilità</t>
  </si>
  <si>
    <t>Educazione e formazione</t>
  </si>
  <si>
    <t>Indirizzo web</t>
  </si>
  <si>
    <t>Link diretto alla home page del PAES</t>
  </si>
  <si>
    <t>CLAUSOLA DI ESCLUSIONE DELLA RESPONSABILITÀ: gli autori sono i soli responsabili del contenuto di questa pubblicazione, che non riflette necessariamente I'opinione delle Comunità europee. La Commissione europea non è responsabile dell'uso che potrebbe essere fatto delle informazioni qui contenute.</t>
  </si>
  <si>
    <t>TOTALE:</t>
  </si>
  <si>
    <t>INVENTARIO DI BASE DELLE EMISSIONI</t>
  </si>
  <si>
    <t>Selezionare la voce corrispondente</t>
  </si>
  <si>
    <t>Risultati principali dell'inventario di base delle emissioni</t>
  </si>
  <si>
    <t>Le celle grigie non sono sono modificabili</t>
  </si>
  <si>
    <t>Edifici, attrezzature/impianti comunali.</t>
  </si>
  <si>
    <t>Edifici, attrezzature/impianti del terziario (non comunali)</t>
  </si>
  <si>
    <t>Parco veicoli comunale</t>
  </si>
  <si>
    <r>
      <t xml:space="preserve">(Eventuali) acquisti di elettricità verde certificata da parte del comune </t>
    </r>
    <r>
      <rPr>
        <b/>
        <sz val="11"/>
        <rFont val="Calibri"/>
        <family val="2"/>
      </rPr>
      <t>[MWh]:</t>
    </r>
  </si>
  <si>
    <r>
      <t xml:space="preserve">Corrispondenti fattori di emissione di CO2 in </t>
    </r>
    <r>
      <rPr>
        <b/>
        <sz val="12"/>
        <rFont val="Calibri"/>
        <family val="2"/>
      </rPr>
      <t>[t/MWh]</t>
    </r>
  </si>
  <si>
    <t>Fattore di emissione di CO2 per l'energia elettrica non prodotta localmente [t/MWh]</t>
  </si>
  <si>
    <t>Energia eolica</t>
  </si>
  <si>
    <t>Energia idroelettrica</t>
  </si>
  <si>
    <t>Fotovoltaico</t>
  </si>
  <si>
    <t>Cogenerazione di energia elettrica e termica</t>
  </si>
  <si>
    <t xml:space="preserve">C. Produzione locale di energia elettrica e corrispondenti emissioni di CO2 </t>
  </si>
  <si>
    <t>Data di approvazione formale</t>
  </si>
  <si>
    <t>Ente che ha approvato il Piano</t>
  </si>
  <si>
    <t>Edifici, attrezzature/impianti comunali</t>
  </si>
  <si>
    <t>EDIFICI, ATTREZZATURE/IMPIANTI E INDUSTRIE</t>
  </si>
  <si>
    <t>STRATEGIA GENERALE</t>
  </si>
  <si>
    <t>Trasporti pubblici</t>
  </si>
  <si>
    <t>Trasporti privati e commerciali</t>
  </si>
  <si>
    <t>Unità di misura dellle emissioni</t>
  </si>
  <si>
    <t>Mobilità sostenibile (es. promozione mobilità ciclistica)</t>
  </si>
  <si>
    <t>Energia elettrica da cogenerazione</t>
  </si>
  <si>
    <t xml:space="preserve">Energia termica da cogenerazione </t>
  </si>
  <si>
    <t>Impianto di teleriscaldamento/teleraffrescamento</t>
  </si>
  <si>
    <t>TELERISCALDAMENTO/RAFFRESCAMENTO, COGENERAZIONE, SOLARE TERMICO</t>
  </si>
  <si>
    <t>Requisiti standard per rinnovo e sviluppo del patrimonio edilizio</t>
  </si>
  <si>
    <t>COIVOLGIMENTO DEI CITTADINI E DEGLI STAKEHOLDER</t>
  </si>
  <si>
    <t>Servizi di consulenza</t>
  </si>
  <si>
    <t>Incentivi e finanziamenti</t>
  </si>
  <si>
    <t>Sensibilizzazione e sviluppo reti locali</t>
  </si>
  <si>
    <t>ALTRI SETTORI</t>
  </si>
  <si>
    <t>Requisiti/standard di efficienza energetica</t>
  </si>
  <si>
    <t>Requisiti/standard di energia rinnovabile</t>
  </si>
  <si>
    <t>Fattori di conversione</t>
  </si>
  <si>
    <t>Riqualificazione involucro (es. isolamenti, coperture, serramenti)</t>
  </si>
  <si>
    <t>Sostituzione caldaia</t>
  </si>
  <si>
    <t>Riqualificazione impianto termico</t>
  </si>
  <si>
    <t>Riqualificazione impianto illuminazione</t>
  </si>
  <si>
    <t>Riqualificazione impianto condizionamento aria</t>
  </si>
  <si>
    <t>2 bis</t>
  </si>
  <si>
    <t>2b</t>
  </si>
  <si>
    <t>Sostituzione e aumento efficienza impianti</t>
  </si>
  <si>
    <t>A</t>
  </si>
  <si>
    <t>B</t>
  </si>
  <si>
    <t>Interventi per la razionalizzazione della raccolta rifiuti</t>
  </si>
  <si>
    <t>Promozione o sviluppo raccolta differenziata</t>
  </si>
  <si>
    <t>Interventi di efficienza energetica nella gestione del ciclo delle acque</t>
  </si>
  <si>
    <t>Abis</t>
  </si>
  <si>
    <t>Potenziamento trasporto pubblico (es. trasporto locale, scuolabus, trasporto turistico)</t>
  </si>
  <si>
    <t>Acquisto veicoli elettrici</t>
  </si>
  <si>
    <t>Acquisto veicoli metano &amp; gpl</t>
  </si>
  <si>
    <t xml:space="preserve">Acquisto veicoli biocarburanti </t>
  </si>
  <si>
    <t>Promozione car sharing</t>
  </si>
  <si>
    <t xml:space="preserve">Sviluppo mobilità pedonale/ciclabile (es. piste ciclabili, parcheggi biciclette, zone pedonali, piedibus, bike sharing)  </t>
  </si>
  <si>
    <t>Limitazioni mobilità privata (es. ZTL, parcheggi a pagamento, zone 30)</t>
  </si>
  <si>
    <t>Impianto fotovoltaico (pubb. amm.)</t>
  </si>
  <si>
    <t>Impianto idroelettrico (pubb. amm.)</t>
  </si>
  <si>
    <t>Impianto idroelettrico (domestico)</t>
  </si>
  <si>
    <t>Impianto idroelettrico (settori produttivi)</t>
  </si>
  <si>
    <t>Impianto eolico (pubb. amm.)</t>
  </si>
  <si>
    <t>Impianto eolico (domestico)</t>
  </si>
  <si>
    <t>Impianto eolico (settori produttivi)</t>
  </si>
  <si>
    <t>Impianto fotovoltaico (domestico)</t>
  </si>
  <si>
    <t>Impianto fotovoltaico (settori produttivi)</t>
  </si>
  <si>
    <t>Solare termico (pubb. amm.)</t>
  </si>
  <si>
    <t>Solare termico (domestico)</t>
  </si>
  <si>
    <t>Solare termico (settori produttivi)</t>
  </si>
  <si>
    <t>Sviluppo urbano sostenibile (es. limitazione urbanizzazione nuove aree, riutilizzo aree dismesse)</t>
  </si>
  <si>
    <t>Regolamento edilizio comunale</t>
  </si>
  <si>
    <t>Piano illuminazione pubblica</t>
  </si>
  <si>
    <t>C</t>
  </si>
  <si>
    <t>E</t>
  </si>
  <si>
    <t>F</t>
  </si>
  <si>
    <t>G</t>
  </si>
  <si>
    <t>Promuovere la sostenibilità energetica dei comuni piccoli e medi</t>
  </si>
  <si>
    <t>fattori di emissione "standard" in linea con i principi IPCC</t>
  </si>
  <si>
    <t>fattori LCA (valutazione del ciclo di vita)</t>
  </si>
  <si>
    <r>
      <t>CO</t>
    </r>
    <r>
      <rPr>
        <vertAlign val="subscript"/>
        <sz val="12"/>
        <rFont val="Calibri"/>
        <family val="2"/>
      </rPr>
      <t>2</t>
    </r>
  </si>
  <si>
    <t>Le celle verdi sono campi obbligatori</t>
  </si>
  <si>
    <t>Le celle grigie non sono modificabili</t>
  </si>
  <si>
    <r>
      <t xml:space="preserve">Indicare il numero di abitanti </t>
    </r>
    <r>
      <rPr>
        <u val="single"/>
        <sz val="11"/>
        <rFont val="Calibri"/>
        <family val="2"/>
      </rPr>
      <t>nell'anno di inventario</t>
    </r>
    <r>
      <rPr>
        <sz val="11"/>
        <rFont val="Calibri"/>
        <family val="2"/>
      </rPr>
      <t>:</t>
    </r>
  </si>
  <si>
    <t>Si prega di utilizzare il punto come separatore dei decimali. Non usare separatori per le migliaia.</t>
  </si>
  <si>
    <t xml:space="preserve">Industrie (esclusi i soggetti contemplati nel Sistema europeo di scambio delle quote di emissione-ETS) </t>
  </si>
  <si>
    <t>Coinvolgimento dei portatori d'interesse (stakeholder) e dei cittadini</t>
  </si>
  <si>
    <t>Obiettivi specifici a lungo termine dell'amministrazione locale  (descrivere le modalità di attuazione del Piano specificando i principali trend di emissione nel Comune, individuando i settori con maggiori margini di miglioramento in termini energetici, le aree prioritarie di intervento e le aree chiave dove verranno intraprese la maggior parte delle azioni)</t>
  </si>
  <si>
    <t>-&gt; Vai all'Inventario di base delle emissioni</t>
  </si>
  <si>
    <t>Dipartimento, persona o società responsabile (in caso di coinvolgimento terzi)</t>
  </si>
  <si>
    <t>Riduzione delle emissioni di CO2 attesa dall'azione [t/a]</t>
  </si>
  <si>
    <t>Industrie (esclusi i soggetti contemplati nel Sistema europeo di scambio delle quote di emissione-ETS) e piccole e medie imprese</t>
  </si>
  <si>
    <t>Promozione Car pooling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</si>
  <si>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Calibri"/>
        <family val="2"/>
      </rPr>
      <t xml:space="preserve"> equivalenti</t>
    </r>
  </si>
  <si>
    <t>1A:</t>
  </si>
  <si>
    <t>2A:</t>
  </si>
  <si>
    <t>3A:</t>
  </si>
  <si>
    <t>4A:</t>
  </si>
  <si>
    <t>5A:</t>
  </si>
  <si>
    <t>6A:</t>
  </si>
  <si>
    <t>7A:</t>
  </si>
  <si>
    <t>8A:</t>
  </si>
  <si>
    <t>9A:</t>
  </si>
  <si>
    <t>10A:</t>
  </si>
  <si>
    <t>11A:</t>
  </si>
  <si>
    <t>12A:</t>
  </si>
  <si>
    <t>13A:</t>
  </si>
  <si>
    <t>14A:</t>
  </si>
  <si>
    <t>15A:</t>
  </si>
  <si>
    <t>16A:</t>
  </si>
  <si>
    <t>17A:</t>
  </si>
  <si>
    <t>18A:</t>
  </si>
  <si>
    <t>19A:</t>
  </si>
  <si>
    <t>20A:</t>
  </si>
  <si>
    <t>21A:</t>
  </si>
  <si>
    <t>22A:</t>
  </si>
  <si>
    <t>23A:</t>
  </si>
  <si>
    <t>24A:</t>
  </si>
  <si>
    <t>25A:</t>
  </si>
  <si>
    <t>26A:</t>
  </si>
  <si>
    <t>27A:</t>
  </si>
  <si>
    <t>28A:</t>
  </si>
  <si>
    <t>29A:</t>
  </si>
  <si>
    <t>30A:</t>
  </si>
  <si>
    <t>31A:</t>
  </si>
  <si>
    <t>32A:</t>
  </si>
  <si>
    <t>33A:</t>
  </si>
  <si>
    <t>34A:</t>
  </si>
  <si>
    <t>35A:</t>
  </si>
  <si>
    <t>36A:</t>
  </si>
  <si>
    <t>CLAUSOLA DI ESCLUSIONE DELLA RESPONSABILITÀ: gli autori sono i soli responsabili del contenuto di questa pubblicazione, che non riflette necessariamente I'opinione delle Comunità europee. La Commissione europea non è responsabile dell'uso che potrebbe ess</t>
  </si>
  <si>
    <t>Aggiungere unnuovo inventario emissioni</t>
  </si>
  <si>
    <r>
      <t>Vai alla sezione del PAES</t>
    </r>
    <r>
      <rPr>
        <u val="single"/>
        <sz val="12"/>
        <rFont val="Calibri"/>
        <family val="2"/>
      </rPr>
      <t xml:space="preserve"> -&gt;  il tuo Piano d'Azione per l'Energia Sostenibile</t>
    </r>
  </si>
  <si>
    <t>Subtotale gestione rifiuti, acque, altro</t>
  </si>
  <si>
    <t>M50</t>
  </si>
  <si>
    <t>M48</t>
  </si>
  <si>
    <t>M70</t>
  </si>
  <si>
    <t>SG-10</t>
  </si>
  <si>
    <t>PS-10</t>
  </si>
  <si>
    <t>M51</t>
  </si>
  <si>
    <t>M53</t>
  </si>
  <si>
    <t>M54</t>
  </si>
  <si>
    <t>M71</t>
  </si>
  <si>
    <t>M72</t>
  </si>
  <si>
    <t>M73</t>
  </si>
  <si>
    <t>M11a</t>
  </si>
  <si>
    <t>M11b</t>
  </si>
  <si>
    <t>M11c</t>
  </si>
  <si>
    <t>M11d</t>
  </si>
  <si>
    <t>M11e</t>
  </si>
  <si>
    <t>M12a</t>
  </si>
  <si>
    <t>M12b</t>
  </si>
  <si>
    <t>M12c</t>
  </si>
  <si>
    <t>M12d</t>
  </si>
  <si>
    <t>M13a</t>
  </si>
  <si>
    <t>M13b</t>
  </si>
  <si>
    <t>M13c</t>
  </si>
  <si>
    <t>M13d</t>
  </si>
  <si>
    <t>M14a</t>
  </si>
  <si>
    <t>M14b</t>
  </si>
  <si>
    <t>M14c</t>
  </si>
  <si>
    <t>M14d</t>
  </si>
  <si>
    <t>M15a</t>
  </si>
  <si>
    <t>M15b</t>
  </si>
  <si>
    <t>M15c</t>
  </si>
  <si>
    <t>M15d</t>
  </si>
  <si>
    <t>M12e</t>
  </si>
  <si>
    <t>M13e</t>
  </si>
  <si>
    <t>M15e</t>
  </si>
  <si>
    <t>M14e</t>
  </si>
  <si>
    <t>M91a</t>
  </si>
  <si>
    <t>M91c</t>
  </si>
  <si>
    <t>M91d</t>
  </si>
  <si>
    <t>M91e</t>
  </si>
  <si>
    <t>M90</t>
  </si>
  <si>
    <t>M49</t>
  </si>
  <si>
    <t>M68</t>
  </si>
  <si>
    <t>M88</t>
  </si>
  <si>
    <t>M108</t>
  </si>
  <si>
    <t>M109</t>
  </si>
  <si>
    <t>M110</t>
  </si>
  <si>
    <t>M130</t>
  </si>
  <si>
    <t>M150</t>
  </si>
  <si>
    <t>M170</t>
  </si>
  <si>
    <t>M190</t>
  </si>
  <si>
    <t>M210</t>
  </si>
  <si>
    <t>M510</t>
  </si>
  <si>
    <t>M520</t>
  </si>
  <si>
    <t>M550</t>
  </si>
  <si>
    <t>M560</t>
  </si>
  <si>
    <t>M31a</t>
  </si>
  <si>
    <t>M31b</t>
  </si>
  <si>
    <t>M31c</t>
  </si>
  <si>
    <t>M31d</t>
  </si>
  <si>
    <t>M31e</t>
  </si>
  <si>
    <t>M32a</t>
  </si>
  <si>
    <t>M32b</t>
  </si>
  <si>
    <t>M32c</t>
  </si>
  <si>
    <t>M32d</t>
  </si>
  <si>
    <t>M32e</t>
  </si>
  <si>
    <t>M33a</t>
  </si>
  <si>
    <t>M33b</t>
  </si>
  <si>
    <t>M33c</t>
  </si>
  <si>
    <t>M33d</t>
  </si>
  <si>
    <t>M33e</t>
  </si>
  <si>
    <t>M34a</t>
  </si>
  <si>
    <t>M34b</t>
  </si>
  <si>
    <t>M34c</t>
  </si>
  <si>
    <t>M34d</t>
  </si>
  <si>
    <t>M34e</t>
  </si>
  <si>
    <t>M35a</t>
  </si>
  <si>
    <t>M35b</t>
  </si>
  <si>
    <t>M35c</t>
  </si>
  <si>
    <t>M35d</t>
  </si>
  <si>
    <t>M35e</t>
  </si>
  <si>
    <t>M52</t>
  </si>
  <si>
    <t>M55</t>
  </si>
  <si>
    <t>M91b</t>
  </si>
  <si>
    <t>M92a</t>
  </si>
  <si>
    <t>M92b</t>
  </si>
  <si>
    <t>M92c</t>
  </si>
  <si>
    <t>M92d</t>
  </si>
  <si>
    <t>M92e</t>
  </si>
  <si>
    <t>M93a</t>
  </si>
  <si>
    <t>M93b</t>
  </si>
  <si>
    <t>M93c</t>
  </si>
  <si>
    <t>M93d</t>
  </si>
  <si>
    <t>M93e</t>
  </si>
  <si>
    <t>M91</t>
  </si>
  <si>
    <t>M92</t>
  </si>
  <si>
    <t>M93</t>
  </si>
  <si>
    <t>M111</t>
  </si>
  <si>
    <t>M111a</t>
  </si>
  <si>
    <t>M111b</t>
  </si>
  <si>
    <t>M111c</t>
  </si>
  <si>
    <t>M111d</t>
  </si>
  <si>
    <t>M111e</t>
  </si>
  <si>
    <t>M112</t>
  </si>
  <si>
    <t>M113</t>
  </si>
  <si>
    <t>M114</t>
  </si>
  <si>
    <t>M115</t>
  </si>
  <si>
    <t>M115a</t>
  </si>
  <si>
    <t>M115b</t>
  </si>
  <si>
    <t>M115c</t>
  </si>
  <si>
    <t>M129</t>
  </si>
  <si>
    <t>M112a</t>
  </si>
  <si>
    <t>M112b</t>
  </si>
  <si>
    <t>M112c</t>
  </si>
  <si>
    <t>M112d</t>
  </si>
  <si>
    <t>M112e</t>
  </si>
  <si>
    <t>M113a</t>
  </si>
  <si>
    <t>M113b</t>
  </si>
  <si>
    <t>M113c</t>
  </si>
  <si>
    <t>M113d</t>
  </si>
  <si>
    <t>M113e</t>
  </si>
  <si>
    <t>M114a</t>
  </si>
  <si>
    <t>M114b</t>
  </si>
  <si>
    <t>M114c</t>
  </si>
  <si>
    <t>M114d</t>
  </si>
  <si>
    <t>M114e</t>
  </si>
  <si>
    <t>M115d</t>
  </si>
  <si>
    <t>M115e</t>
  </si>
  <si>
    <t>M131</t>
  </si>
  <si>
    <t>M132</t>
  </si>
  <si>
    <t>M133a</t>
  </si>
  <si>
    <t>M133b</t>
  </si>
  <si>
    <t>M133c</t>
  </si>
  <si>
    <t>M149</t>
  </si>
  <si>
    <t>M600</t>
  </si>
  <si>
    <t>M131a</t>
  </si>
  <si>
    <t>M131b</t>
  </si>
  <si>
    <t>M131c</t>
  </si>
  <si>
    <t>M131d</t>
  </si>
  <si>
    <t>M131e</t>
  </si>
  <si>
    <t>M132a</t>
  </si>
  <si>
    <t>M132b</t>
  </si>
  <si>
    <t>M132c</t>
  </si>
  <si>
    <t>M132d</t>
  </si>
  <si>
    <t>M132e</t>
  </si>
  <si>
    <t>M135</t>
  </si>
  <si>
    <t>M135a</t>
  </si>
  <si>
    <t>M135b</t>
  </si>
  <si>
    <t>M135c</t>
  </si>
  <si>
    <t>M133d</t>
  </si>
  <si>
    <t>M133e</t>
  </si>
  <si>
    <t>M134a</t>
  </si>
  <si>
    <t>M134b</t>
  </si>
  <si>
    <t>M134c</t>
  </si>
  <si>
    <t>M134d</t>
  </si>
  <si>
    <t>M134e</t>
  </si>
  <si>
    <t>M135d</t>
  </si>
  <si>
    <t>M135e</t>
  </si>
  <si>
    <t>M151a</t>
  </si>
  <si>
    <t>M151b</t>
  </si>
  <si>
    <t>M151c</t>
  </si>
  <si>
    <t>M151d</t>
  </si>
  <si>
    <t>M151e</t>
  </si>
  <si>
    <t>M152a</t>
  </si>
  <si>
    <t>M152b</t>
  </si>
  <si>
    <t>M152c</t>
  </si>
  <si>
    <t>M152d</t>
  </si>
  <si>
    <t>M152e</t>
  </si>
  <si>
    <t>M153a</t>
  </si>
  <si>
    <t>M153b</t>
  </si>
  <si>
    <t>M153c</t>
  </si>
  <si>
    <t>M153d</t>
  </si>
  <si>
    <t>M153e</t>
  </si>
  <si>
    <t>M154a</t>
  </si>
  <si>
    <t>M154b</t>
  </si>
  <si>
    <t>M154c</t>
  </si>
  <si>
    <t>M154d</t>
  </si>
  <si>
    <t>M154e</t>
  </si>
  <si>
    <t>M171a</t>
  </si>
  <si>
    <t>M171b</t>
  </si>
  <si>
    <t>M171c</t>
  </si>
  <si>
    <t>M171d</t>
  </si>
  <si>
    <t>M171e</t>
  </si>
  <si>
    <t>M172a</t>
  </si>
  <si>
    <t>M172b</t>
  </si>
  <si>
    <t>M172c</t>
  </si>
  <si>
    <t>M172d</t>
  </si>
  <si>
    <t>M172e</t>
  </si>
  <si>
    <t>M173a</t>
  </si>
  <si>
    <t>M173b</t>
  </si>
  <si>
    <t>M173c</t>
  </si>
  <si>
    <t>M173d</t>
  </si>
  <si>
    <t>M173e</t>
  </si>
  <si>
    <t>M191a</t>
  </si>
  <si>
    <t>M191b</t>
  </si>
  <si>
    <t>M191c</t>
  </si>
  <si>
    <t>M191d</t>
  </si>
  <si>
    <t>M191e</t>
  </si>
  <si>
    <t>M192a</t>
  </si>
  <si>
    <t>M192b</t>
  </si>
  <si>
    <t>M192c</t>
  </si>
  <si>
    <t>M192d</t>
  </si>
  <si>
    <t>M192e</t>
  </si>
  <si>
    <t>M193a</t>
  </si>
  <si>
    <t>M193b</t>
  </si>
  <si>
    <t>M193c</t>
  </si>
  <si>
    <t>M193d</t>
  </si>
  <si>
    <t>M193e</t>
  </si>
  <si>
    <t>M194a</t>
  </si>
  <si>
    <t>M194b</t>
  </si>
  <si>
    <t>M194c</t>
  </si>
  <si>
    <t>M194d</t>
  </si>
  <si>
    <t>M194e</t>
  </si>
  <si>
    <t>M195a</t>
  </si>
  <si>
    <t>M195b</t>
  </si>
  <si>
    <t>M195c</t>
  </si>
  <si>
    <t>M195d</t>
  </si>
  <si>
    <t>M195e</t>
  </si>
  <si>
    <t>M211a</t>
  </si>
  <si>
    <t>M211b</t>
  </si>
  <si>
    <t>M211c</t>
  </si>
  <si>
    <t>M211d</t>
  </si>
  <si>
    <t>M211e</t>
  </si>
  <si>
    <t>M580</t>
  </si>
  <si>
    <t>PB2-10</t>
  </si>
  <si>
    <t>Illuminazione pubblica</t>
  </si>
  <si>
    <t>Valore assoluto [t co2]</t>
  </si>
  <si>
    <t>Valore pro capite [t co2/abitante]</t>
  </si>
  <si>
    <t>Fonte dei dati</t>
  </si>
  <si>
    <t>Personale impiegato alla preparazione e alla realizzazione del piano (numero)</t>
  </si>
  <si>
    <t>Bilancio complessivo stimato</t>
  </si>
  <si>
    <t>Misure di monitoraggio e verifica previste</t>
  </si>
  <si>
    <t>Fonti di finanziamento per gli investimenti previste nel piano d'azione</t>
  </si>
  <si>
    <t>Si segnala che per la separazione dei decimali si usa il punto [.]. Non è consentito l'uso di separatori per le migliaia.</t>
  </si>
  <si>
    <t>Illuminazione pubblica comunale</t>
  </si>
  <si>
    <t>Energia solare termica</t>
  </si>
  <si>
    <t>Energia geotermica</t>
  </si>
  <si>
    <t>Smaltimento dei rifiuti</t>
  </si>
  <si>
    <t>Gestione delle acque reflue</t>
  </si>
  <si>
    <t>Energia elettrica prodotta localmente                                                             (esclusi gli impianti  ETS e tutti gli impianti/le unità  &gt; 20 MW)</t>
  </si>
  <si>
    <t>Energia elettrica prodotta localmente [MWh]</t>
  </si>
  <si>
    <t>Calore/freddo prodotti localmente [MWh]</t>
  </si>
  <si>
    <t>Impianto(i) di teleriscaldamento/teleraffrescamento</t>
  </si>
  <si>
    <t>Gestione acque reflue</t>
  </si>
  <si>
    <t>Smaltimento rifiuti</t>
  </si>
  <si>
    <t>Altro - specificare</t>
  </si>
  <si>
    <t>TRASPORTI</t>
  </si>
  <si>
    <t>PRODUZIONE LOCALE DI ENERGIA ELETTRICA</t>
  </si>
  <si>
    <t>PIANIFICAZIONE TERRITORIALE</t>
  </si>
  <si>
    <t>APPALTI PUBBLICI DI PRODOTTI E SERVIZI</t>
  </si>
  <si>
    <t>Consiglio Comunale</t>
  </si>
  <si>
    <t>Base di comparazione per la riduzione della CO2</t>
  </si>
  <si>
    <t>Dati reali di consumo</t>
  </si>
  <si>
    <t>Sirena</t>
  </si>
  <si>
    <t>Approccio top-down (dati: Terna, Ministero dello Sviluppo Economico, Enea)</t>
  </si>
  <si>
    <t>Stime elaborate tramite modello di calcolo</t>
  </si>
  <si>
    <t>Consiglio della Comunità montana</t>
  </si>
  <si>
    <t>Opzione 1: Rispetto all'anno di riferimento dell'inventario base</t>
  </si>
  <si>
    <t>Opzione 2: Rispetto all'ultimo inventario disponibile</t>
  </si>
  <si>
    <t xml:space="preserve">D. Produzione locale di energia termica/raffrescamento (teleriscaldamento/teleraffrescamento, cogenerazione…) e corrispondenti emissioni di CO2 </t>
  </si>
  <si>
    <t>Impianto a pompa di calore (pubb. amm.)</t>
  </si>
  <si>
    <t>Impianto a pompa di calore (domestico)</t>
  </si>
  <si>
    <t>Impianto a pompa di calore (settori produttivi)</t>
  </si>
  <si>
    <t>Impianto di cogenerazione a fonti tradizionali (pubb. amm.)</t>
  </si>
  <si>
    <t>Impianto di cogenerazione a fonti rinnovabili (pubb. amm.)</t>
  </si>
  <si>
    <t>Impianto di cogenerazione a fonti tradizionali (domestico)</t>
  </si>
  <si>
    <t>Impianto di cogenerazione a fonti rinnovabili (domestico)</t>
  </si>
  <si>
    <t>Impianto di cogenerazione a fonti tradizionali (settori produttivi)</t>
  </si>
  <si>
    <t>Impianto di cogenerazione a fonti rinnovabili (settori produttivi)</t>
  </si>
  <si>
    <t>Piani di governo del territorio</t>
  </si>
  <si>
    <t>Piani attuativi</t>
  </si>
  <si>
    <t>Piano energetico comunale</t>
  </si>
  <si>
    <t>Promozione della produzione di energia termica da fonti rinnovabili</t>
  </si>
  <si>
    <t>Audit energetici</t>
  </si>
  <si>
    <t>Sportello energia per i cittadini</t>
  </si>
  <si>
    <t>67 bis</t>
  </si>
  <si>
    <t>H</t>
  </si>
  <si>
    <t>I</t>
  </si>
  <si>
    <t>L</t>
  </si>
  <si>
    <t>Teleriscaldamento/raffrescamento +impianto di cogenerazione a fonti rinnovabili (pubb. amm.)</t>
  </si>
  <si>
    <t>Teleriscaldamento/raffrescamento +impianto di cogenerazione a fonti tradizionali (domestico)</t>
  </si>
  <si>
    <t>Teleriscaldamento/raffrescamento +impianto di cogenerazione a fonti rinnovabili (domestico)</t>
  </si>
  <si>
    <t>Teleriscaldamento/raffrescamento +impianto di cogenerazione a fonti tradizionali (settori produttivi)</t>
  </si>
  <si>
    <t>Teleriscaldamento/raffrescamento +impianto di cogenerazione a fonti rinnovabili (settori produttivi)</t>
  </si>
  <si>
    <t>Teleriscaldamento/raffrescamento +impianto di cogenerazione a fonti tradizionali (pubb. amm.)</t>
  </si>
  <si>
    <t>Piano del verde pubblico</t>
  </si>
  <si>
    <t>Piano urbano della mobilità</t>
  </si>
  <si>
    <t>Piano delle piste ciclabili</t>
  </si>
  <si>
    <t>Incentivi alla mobilità sostenibile</t>
  </si>
  <si>
    <t>Incentivi  acquisto elettrodomestici &amp; supporti tecnologici</t>
  </si>
  <si>
    <t>Incentivi per riqualificazione edifici</t>
  </si>
  <si>
    <t>Incentivi per riqualificazione o sostituzione impianti termici</t>
  </si>
  <si>
    <t>Incontri &amp; seminari per cittadini</t>
  </si>
  <si>
    <t>Incontri &amp; seminari per stakeholder</t>
  </si>
  <si>
    <t>Corsi di formazione professionale</t>
  </si>
  <si>
    <t>Corsi di formazione nelle scuole</t>
  </si>
  <si>
    <r>
      <t xml:space="preserve">Costi stimati
</t>
    </r>
    <r>
      <rPr>
        <b/>
        <u val="single"/>
        <sz val="11"/>
        <rFont val="Calibri"/>
        <family val="2"/>
      </rPr>
      <t>di ogni singola azione (</t>
    </r>
    <r>
      <rPr>
        <b/>
        <u val="single"/>
        <sz val="11"/>
        <rFont val="Calibri"/>
        <family val="2"/>
      </rPr>
      <t>)</t>
    </r>
  </si>
  <si>
    <t>PB1-10</t>
  </si>
  <si>
    <t>Sostituzione apparecchiature elettriche &amp; supporti tecnologici (PC, server,…)</t>
  </si>
  <si>
    <t>Acquisto prodotti &amp; materiali ecosostenibili</t>
  </si>
  <si>
    <t>Gruppi di acquisto (joint procurement)</t>
  </si>
  <si>
    <t>Acquisto prodotti &amp; materiali a basso consumo energetico</t>
  </si>
  <si>
    <t>Acquisto energia prodotta da fonti energetiche rinnovabili</t>
  </si>
  <si>
    <t>Incentivi per certificazione volontaria dei privati (dichiarazione ambientale di prodotto, sistemi di gestione ambientale ISO 14001/EMAS, UNI ISO 14064 GAS Serra, sistema di gestione energetica  EN 16001, ecc.)</t>
  </si>
  <si>
    <t>Pompa di calore geotermica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</si>
</sst>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[$-410]dddd\ d\ mmmm\ yyyy"/>
  </numFmts>
  <fonts count="68">
    <font>
      <sz val="10"/>
      <name val="Arial"/>
      <family val="0"/>
    </font>
    <font>
      <b/>
      <sz val="12"/>
      <color indexed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8"/>
      <color indexed="49"/>
      <name val="Calibri"/>
      <family val="2"/>
    </font>
    <font>
      <b/>
      <sz val="11"/>
      <name val="Calibri"/>
      <family val="2"/>
    </font>
    <font>
      <b/>
      <sz val="12"/>
      <color indexed="49"/>
      <name val="Calibri"/>
      <family val="2"/>
    </font>
    <font>
      <strike/>
      <sz val="16"/>
      <color indexed="48"/>
      <name val="Calibri"/>
      <family val="2"/>
    </font>
    <font>
      <sz val="11"/>
      <color indexed="10"/>
      <name val="Calibri"/>
      <family val="2"/>
    </font>
    <font>
      <strike/>
      <sz val="10"/>
      <name val="Calibri"/>
      <family val="2"/>
    </font>
    <font>
      <strike/>
      <sz val="10"/>
      <color indexed="48"/>
      <name val="Calibri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sz val="16"/>
      <color indexed="48"/>
      <name val="Calibri"/>
      <family val="2"/>
    </font>
    <font>
      <sz val="10"/>
      <color indexed="48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Calibri"/>
      <family val="2"/>
    </font>
    <font>
      <i/>
      <sz val="11"/>
      <color indexed="10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sz val="12"/>
      <name val="Calibri"/>
      <family val="2"/>
    </font>
    <font>
      <u val="single"/>
      <sz val="12"/>
      <color indexed="12"/>
      <name val="Calibri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9"/>
      <color indexed="17"/>
      <name val="Calibri"/>
      <family val="2"/>
    </font>
    <font>
      <sz val="10"/>
      <color indexed="17"/>
      <name val="Calibri"/>
      <family val="2"/>
    </font>
    <font>
      <sz val="8"/>
      <name val="Calibri"/>
      <family val="2"/>
    </font>
    <font>
      <b/>
      <sz val="11"/>
      <color indexed="9"/>
      <name val="Calibri"/>
      <family val="2"/>
    </font>
    <font>
      <sz val="11"/>
      <color indexed="22"/>
      <name val="Calibri"/>
      <family val="2"/>
    </font>
    <font>
      <sz val="10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23"/>
      <name val="Calibri"/>
      <family val="2"/>
    </font>
    <font>
      <sz val="11"/>
      <color indexed="23"/>
      <name val="Calibri"/>
      <family val="2"/>
    </font>
    <font>
      <b/>
      <i/>
      <sz val="11"/>
      <name val="Calibri"/>
      <family val="2"/>
    </font>
    <font>
      <sz val="9"/>
      <name val="Calibri"/>
      <family val="2"/>
    </font>
    <font>
      <b/>
      <u val="single"/>
      <sz val="12"/>
      <color indexed="12"/>
      <name val="Calibri"/>
      <family val="2"/>
    </font>
    <font>
      <b/>
      <i/>
      <u val="single"/>
      <sz val="12"/>
      <color indexed="23"/>
      <name val="Calibri"/>
      <family val="2"/>
    </font>
    <font>
      <b/>
      <u val="single"/>
      <sz val="11"/>
      <name val="Calibri"/>
      <family val="2"/>
    </font>
    <font>
      <b/>
      <sz val="8"/>
      <name val="Calibri"/>
      <family val="2"/>
    </font>
    <font>
      <i/>
      <sz val="12"/>
      <color indexed="23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0"/>
      <name val="Calibri"/>
      <family val="2"/>
    </font>
    <font>
      <u val="single"/>
      <sz val="10"/>
      <name val="Calibri"/>
      <family val="2"/>
    </font>
    <font>
      <u val="single"/>
      <sz val="12"/>
      <name val="Calibri"/>
      <family val="2"/>
    </font>
    <font>
      <sz val="8"/>
      <color indexed="22"/>
      <name val="Calibri"/>
      <family val="2"/>
    </font>
    <font>
      <u val="single"/>
      <sz val="10"/>
      <name val="Arial"/>
      <family val="2"/>
    </font>
    <font>
      <b/>
      <sz val="8"/>
      <color indexed="22"/>
      <name val="Calibri"/>
      <family val="2"/>
    </font>
    <font>
      <b/>
      <sz val="12"/>
      <color indexed="15"/>
      <name val="Calibri"/>
      <family val="2"/>
    </font>
    <font>
      <u val="single"/>
      <sz val="11"/>
      <name val="Calibri"/>
      <family val="2"/>
    </font>
    <font>
      <b/>
      <u val="single"/>
      <sz val="10"/>
      <color indexed="12"/>
      <name val="Arial"/>
      <family val="2"/>
    </font>
    <font>
      <b/>
      <sz val="26"/>
      <name val="Trebuchet MS"/>
      <family val="2"/>
    </font>
    <font>
      <vertAlign val="subscript"/>
      <sz val="12"/>
      <name val="Calibri"/>
      <family val="2"/>
    </font>
    <font>
      <vertAlign val="subscript"/>
      <sz val="10"/>
      <name val="Arial"/>
      <family val="2"/>
    </font>
    <font>
      <b/>
      <sz val="14"/>
      <color indexed="10"/>
      <name val="Calibri"/>
      <family val="2"/>
    </font>
    <font>
      <sz val="8"/>
      <color indexed="10"/>
      <name val="Calibri"/>
      <family val="2"/>
    </font>
    <font>
      <b/>
      <sz val="16"/>
      <color indexed="53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 style="thick"/>
      <right style="thick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thick"/>
      <top style="medium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ck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ck"/>
      <right style="thick"/>
      <top style="thin"/>
      <bottom style="medium"/>
    </border>
    <border>
      <left style="thick"/>
      <right style="thick"/>
      <top>
        <color indexed="63"/>
      </top>
      <bottom style="thick"/>
    </border>
    <border>
      <left style="thick"/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42" fillId="16" borderId="1" applyNumberFormat="0" applyAlignment="0" applyProtection="0"/>
    <xf numFmtId="0" fontId="43" fillId="0" borderId="2" applyNumberFormat="0" applyFill="0" applyAlignment="0" applyProtection="0"/>
    <xf numFmtId="0" fontId="28" fillId="17" borderId="3" applyNumberFormat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4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2" borderId="0" applyNumberFormat="0" applyBorder="0" applyAlignment="0" applyProtection="0"/>
    <xf numFmtId="0" fontId="0" fillId="23" borderId="4" applyNumberFormat="0" applyFont="0" applyAlignment="0" applyProtection="0"/>
    <xf numFmtId="0" fontId="46" fillId="16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51" fillId="3" borderId="0" applyNumberFormat="0" applyBorder="0" applyAlignment="0" applyProtection="0"/>
    <xf numFmtId="0" fontId="5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Alignment="1">
      <alignment horizontal="justify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12" fillId="0" borderId="0" xfId="0" applyFont="1" applyFill="1" applyBorder="1" applyAlignment="1">
      <alignment vertical="top"/>
    </xf>
    <xf numFmtId="0" fontId="15" fillId="0" borderId="0" xfId="0" applyFont="1" applyBorder="1" applyAlignment="1">
      <alignment horizontal="justify" vertical="center" wrapText="1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16" fillId="0" borderId="0" xfId="0" applyFont="1" applyBorder="1" applyAlignment="1">
      <alignment horizontal="justify" vertical="top" wrapText="1"/>
    </xf>
    <xf numFmtId="0" fontId="2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0" fontId="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 horizontal="justify"/>
    </xf>
    <xf numFmtId="0" fontId="6" fillId="0" borderId="0" xfId="0" applyFont="1" applyAlignment="1">
      <alignment horizontal="justify" vertical="top"/>
    </xf>
    <xf numFmtId="0" fontId="6" fillId="0" borderId="0" xfId="0" applyFont="1" applyBorder="1" applyAlignment="1">
      <alignment vertical="top"/>
    </xf>
    <xf numFmtId="0" fontId="12" fillId="0" borderId="0" xfId="0" applyFont="1" applyBorder="1" applyAlignment="1">
      <alignment horizontal="justify" vertical="top" wrapText="1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16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0" fontId="23" fillId="0" borderId="0" xfId="0" applyFont="1" applyFill="1" applyBorder="1" applyAlignment="1">
      <alignment/>
    </xf>
    <xf numFmtId="0" fontId="17" fillId="0" borderId="0" xfId="0" applyFont="1" applyFill="1" applyAlignment="1">
      <alignment wrapText="1"/>
    </xf>
    <xf numFmtId="0" fontId="5" fillId="0" borderId="0" xfId="0" applyFont="1" applyAlignment="1">
      <alignment horizontal="justify"/>
    </xf>
    <xf numFmtId="0" fontId="12" fillId="24" borderId="11" xfId="0" applyFont="1" applyFill="1" applyBorder="1" applyAlignment="1">
      <alignment horizontal="justify" vertical="center"/>
    </xf>
    <xf numFmtId="0" fontId="5" fillId="0" borderId="1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vertical="top"/>
    </xf>
    <xf numFmtId="0" fontId="5" fillId="14" borderId="13" xfId="0" applyFont="1" applyFill="1" applyBorder="1" applyAlignment="1">
      <alignment horizontal="center" vertical="center" wrapText="1"/>
    </xf>
    <xf numFmtId="0" fontId="5" fillId="14" borderId="14" xfId="0" applyFont="1" applyFill="1" applyBorder="1" applyAlignment="1">
      <alignment horizontal="center" vertical="center" wrapText="1"/>
    </xf>
    <xf numFmtId="0" fontId="5" fillId="14" borderId="15" xfId="0" applyFont="1" applyFill="1" applyBorder="1" applyAlignment="1">
      <alignment horizontal="center" vertical="center" wrapText="1"/>
    </xf>
    <xf numFmtId="0" fontId="5" fillId="14" borderId="16" xfId="0" applyFont="1" applyFill="1" applyBorder="1" applyAlignment="1">
      <alignment horizontal="center" vertical="center" wrapText="1"/>
    </xf>
    <xf numFmtId="0" fontId="1" fillId="25" borderId="17" xfId="0" applyFont="1" applyFill="1" applyBorder="1" applyAlignment="1">
      <alignment/>
    </xf>
    <xf numFmtId="0" fontId="24" fillId="25" borderId="18" xfId="0" applyFont="1" applyFill="1" applyBorder="1" applyAlignment="1">
      <alignment/>
    </xf>
    <xf numFmtId="0" fontId="8" fillId="0" borderId="19" xfId="0" applyFont="1" applyFill="1" applyBorder="1" applyAlignment="1" applyProtection="1">
      <alignment/>
      <protection locked="0"/>
    </xf>
    <xf numFmtId="0" fontId="8" fillId="0" borderId="20" xfId="0" applyFont="1" applyFill="1" applyBorder="1" applyAlignment="1" applyProtection="1">
      <alignment/>
      <protection locked="0"/>
    </xf>
    <xf numFmtId="0" fontId="8" fillId="0" borderId="21" xfId="0" applyFont="1" applyFill="1" applyBorder="1" applyAlignment="1" applyProtection="1">
      <alignment/>
      <protection locked="0"/>
    </xf>
    <xf numFmtId="0" fontId="8" fillId="0" borderId="22" xfId="0" applyFont="1" applyFill="1" applyBorder="1" applyAlignment="1" applyProtection="1">
      <alignment/>
      <protection locked="0"/>
    </xf>
    <xf numFmtId="0" fontId="3" fillId="0" borderId="23" xfId="0" applyFont="1" applyFill="1" applyBorder="1" applyAlignment="1">
      <alignment wrapText="1"/>
    </xf>
    <xf numFmtId="0" fontId="8" fillId="0" borderId="24" xfId="0" applyFont="1" applyFill="1" applyBorder="1" applyAlignment="1" applyProtection="1">
      <alignment/>
      <protection locked="0"/>
    </xf>
    <xf numFmtId="0" fontId="8" fillId="0" borderId="25" xfId="0" applyFont="1" applyFill="1" applyBorder="1" applyAlignment="1" applyProtection="1">
      <alignment/>
      <protection locked="0"/>
    </xf>
    <xf numFmtId="0" fontId="8" fillId="0" borderId="26" xfId="0" applyFont="1" applyFill="1" applyBorder="1" applyAlignment="1" applyProtection="1">
      <alignment/>
      <protection locked="0"/>
    </xf>
    <xf numFmtId="0" fontId="8" fillId="0" borderId="27" xfId="0" applyFont="1" applyFill="1" applyBorder="1" applyAlignment="1" applyProtection="1">
      <alignment/>
      <protection locked="0"/>
    </xf>
    <xf numFmtId="0" fontId="8" fillId="0" borderId="28" xfId="0" applyFont="1" applyFill="1" applyBorder="1" applyAlignment="1" applyProtection="1">
      <alignment/>
      <protection locked="0"/>
    </xf>
    <xf numFmtId="0" fontId="8" fillId="0" borderId="29" xfId="0" applyFont="1" applyFill="1" applyBorder="1" applyAlignment="1" applyProtection="1">
      <alignment/>
      <protection locked="0"/>
    </xf>
    <xf numFmtId="0" fontId="5" fillId="14" borderId="30" xfId="0" applyFont="1" applyFill="1" applyBorder="1" applyAlignment="1">
      <alignment/>
    </xf>
    <xf numFmtId="0" fontId="8" fillId="24" borderId="31" xfId="0" applyFont="1" applyFill="1" applyBorder="1" applyAlignment="1" applyProtection="1">
      <alignment/>
      <protection locked="0"/>
    </xf>
    <xf numFmtId="0" fontId="1" fillId="25" borderId="32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5" fillId="14" borderId="23" xfId="0" applyFont="1" applyFill="1" applyBorder="1" applyAlignment="1">
      <alignment/>
    </xf>
    <xf numFmtId="0" fontId="8" fillId="24" borderId="24" xfId="0" applyFont="1" applyFill="1" applyBorder="1" applyAlignment="1" applyProtection="1">
      <alignment/>
      <protection locked="0"/>
    </xf>
    <xf numFmtId="0" fontId="12" fillId="14" borderId="33" xfId="0" applyFont="1" applyFill="1" applyBorder="1" applyAlignment="1">
      <alignment/>
    </xf>
    <xf numFmtId="0" fontId="5" fillId="24" borderId="34" xfId="0" applyFont="1" applyFill="1" applyBorder="1" applyAlignment="1" applyProtection="1">
      <alignment horizontal="center"/>
      <protection locked="0"/>
    </xf>
    <xf numFmtId="0" fontId="5" fillId="0" borderId="35" xfId="0" applyFont="1" applyBorder="1" applyAlignment="1">
      <alignment horizontal="justify" vertical="center"/>
    </xf>
    <xf numFmtId="0" fontId="3" fillId="0" borderId="36" xfId="0" applyFont="1" applyFill="1" applyBorder="1" applyAlignment="1" applyProtection="1">
      <alignment horizontal="left" vertical="center"/>
      <protection locked="0"/>
    </xf>
    <xf numFmtId="0" fontId="5" fillId="0" borderId="35" xfId="0" applyFont="1" applyBorder="1" applyAlignment="1">
      <alignment horizontal="justify" vertical="center" wrapText="1"/>
    </xf>
    <xf numFmtId="0" fontId="25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justify"/>
    </xf>
    <xf numFmtId="0" fontId="12" fillId="0" borderId="0" xfId="0" applyFont="1" applyBorder="1" applyAlignment="1">
      <alignment horizontal="justify"/>
    </xf>
    <xf numFmtId="0" fontId="1" fillId="25" borderId="32" xfId="0" applyFont="1" applyFill="1" applyBorder="1" applyAlignment="1">
      <alignment vertical="center"/>
    </xf>
    <xf numFmtId="0" fontId="28" fillId="25" borderId="37" xfId="0" applyFont="1" applyFill="1" applyBorder="1" applyAlignment="1">
      <alignment vertical="center"/>
    </xf>
    <xf numFmtId="0" fontId="28" fillId="25" borderId="38" xfId="0" applyFont="1" applyFill="1" applyBorder="1" applyAlignment="1">
      <alignment vertical="center"/>
    </xf>
    <xf numFmtId="0" fontId="28" fillId="25" borderId="39" xfId="0" applyFont="1" applyFill="1" applyBorder="1" applyAlignment="1">
      <alignment vertical="center"/>
    </xf>
    <xf numFmtId="0" fontId="28" fillId="25" borderId="40" xfId="0" applyFont="1" applyFill="1" applyBorder="1" applyAlignment="1">
      <alignment vertical="center"/>
    </xf>
    <xf numFmtId="0" fontId="28" fillId="25" borderId="41" xfId="0" applyFont="1" applyFill="1" applyBorder="1" applyAlignment="1">
      <alignment vertical="center"/>
    </xf>
    <xf numFmtId="0" fontId="28" fillId="25" borderId="42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24" borderId="27" xfId="0" applyFont="1" applyFill="1" applyBorder="1" applyAlignment="1" applyProtection="1">
      <alignment/>
      <protection locked="0"/>
    </xf>
    <xf numFmtId="0" fontId="8" fillId="24" borderId="43" xfId="0" applyFont="1" applyFill="1" applyBorder="1" applyAlignment="1" applyProtection="1">
      <alignment/>
      <protection locked="0"/>
    </xf>
    <xf numFmtId="0" fontId="28" fillId="25" borderId="44" xfId="0" applyFont="1" applyFill="1" applyBorder="1" applyAlignment="1">
      <alignment vertical="center"/>
    </xf>
    <xf numFmtId="0" fontId="28" fillId="25" borderId="45" xfId="0" applyFont="1" applyFill="1" applyBorder="1" applyAlignment="1">
      <alignment vertical="center"/>
    </xf>
    <xf numFmtId="0" fontId="28" fillId="25" borderId="32" xfId="0" applyFont="1" applyFill="1" applyBorder="1" applyAlignment="1">
      <alignment vertical="center"/>
    </xf>
    <xf numFmtId="0" fontId="28" fillId="25" borderId="46" xfId="0" applyFont="1" applyFill="1" applyBorder="1" applyAlignment="1">
      <alignment vertical="center"/>
    </xf>
    <xf numFmtId="0" fontId="3" fillId="26" borderId="22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12" fillId="14" borderId="36" xfId="0" applyFont="1" applyFill="1" applyBorder="1" applyAlignment="1">
      <alignment/>
    </xf>
    <xf numFmtId="0" fontId="5" fillId="24" borderId="47" xfId="0" applyFont="1" applyFill="1" applyBorder="1" applyAlignment="1" applyProtection="1">
      <alignment horizontal="center"/>
      <protection locked="0"/>
    </xf>
    <xf numFmtId="0" fontId="5" fillId="24" borderId="13" xfId="0" applyFont="1" applyFill="1" applyBorder="1" applyAlignment="1" applyProtection="1">
      <alignment horizontal="center"/>
      <protection locked="0"/>
    </xf>
    <xf numFmtId="0" fontId="5" fillId="24" borderId="14" xfId="0" applyFont="1" applyFill="1" applyBorder="1" applyAlignment="1" applyProtection="1">
      <alignment horizontal="center"/>
      <protection locked="0"/>
    </xf>
    <xf numFmtId="0" fontId="12" fillId="0" borderId="35" xfId="0" applyFont="1" applyBorder="1" applyAlignment="1">
      <alignment horizontal="justify"/>
    </xf>
    <xf numFmtId="0" fontId="3" fillId="24" borderId="34" xfId="0" applyFont="1" applyFill="1" applyBorder="1" applyAlignment="1" applyProtection="1">
      <alignment/>
      <protection locked="0"/>
    </xf>
    <xf numFmtId="0" fontId="8" fillId="24" borderId="48" xfId="0" applyFont="1" applyFill="1" applyBorder="1" applyAlignment="1" applyProtection="1">
      <alignment/>
      <protection locked="0"/>
    </xf>
    <xf numFmtId="0" fontId="8" fillId="24" borderId="49" xfId="0" applyFont="1" applyFill="1" applyBorder="1" applyAlignment="1" applyProtection="1">
      <alignment/>
      <protection locked="0"/>
    </xf>
    <xf numFmtId="0" fontId="8" fillId="24" borderId="50" xfId="0" applyFont="1" applyFill="1" applyBorder="1" applyAlignment="1" applyProtection="1">
      <alignment/>
      <protection locked="0"/>
    </xf>
    <xf numFmtId="0" fontId="8" fillId="24" borderId="51" xfId="0" applyFont="1" applyFill="1" applyBorder="1" applyAlignment="1" applyProtection="1">
      <alignment/>
      <protection locked="0"/>
    </xf>
    <xf numFmtId="0" fontId="5" fillId="0" borderId="36" xfId="0" applyFont="1" applyBorder="1" applyAlignment="1">
      <alignment wrapText="1"/>
    </xf>
    <xf numFmtId="0" fontId="8" fillId="0" borderId="3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0" fillId="0" borderId="0" xfId="0" applyFont="1" applyBorder="1" applyAlignment="1">
      <alignment/>
    </xf>
    <xf numFmtId="0" fontId="5" fillId="14" borderId="52" xfId="0" applyFont="1" applyFill="1" applyBorder="1" applyAlignment="1">
      <alignment horizontal="center" vertical="center" wrapText="1"/>
    </xf>
    <xf numFmtId="0" fontId="5" fillId="14" borderId="53" xfId="0" applyFont="1" applyFill="1" applyBorder="1" applyAlignment="1">
      <alignment horizontal="center" vertical="center" wrapText="1"/>
    </xf>
    <xf numFmtId="0" fontId="5" fillId="14" borderId="5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24" borderId="55" xfId="0" applyFont="1" applyFill="1" applyBorder="1" applyAlignment="1" applyProtection="1">
      <alignment horizontal="center"/>
      <protection locked="0"/>
    </xf>
    <xf numFmtId="0" fontId="5" fillId="0" borderId="56" xfId="0" applyFont="1" applyFill="1" applyBorder="1" applyAlignment="1" applyProtection="1">
      <alignment horizontal="center"/>
      <protection locked="0"/>
    </xf>
    <xf numFmtId="0" fontId="5" fillId="24" borderId="22" xfId="0" applyFont="1" applyFill="1" applyBorder="1" applyAlignment="1" applyProtection="1">
      <alignment horizontal="center"/>
      <protection locked="0"/>
    </xf>
    <xf numFmtId="0" fontId="5" fillId="24" borderId="57" xfId="0" applyFont="1" applyFill="1" applyBorder="1" applyAlignment="1" applyProtection="1">
      <alignment horizontal="center"/>
      <protection locked="0"/>
    </xf>
    <xf numFmtId="0" fontId="32" fillId="0" borderId="20" xfId="0" applyFont="1" applyFill="1" applyBorder="1" applyAlignment="1" applyProtection="1">
      <alignment horizontal="center"/>
      <protection locked="0"/>
    </xf>
    <xf numFmtId="0" fontId="33" fillId="0" borderId="20" xfId="0" applyFont="1" applyFill="1" applyBorder="1" applyAlignment="1" applyProtection="1">
      <alignment horizontal="center" wrapText="1"/>
      <protection locked="0"/>
    </xf>
    <xf numFmtId="0" fontId="32" fillId="0" borderId="58" xfId="0" applyFont="1" applyFill="1" applyBorder="1" applyAlignment="1" applyProtection="1">
      <alignment horizontal="center"/>
      <protection locked="0"/>
    </xf>
    <xf numFmtId="0" fontId="32" fillId="0" borderId="19" xfId="0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0" fontId="5" fillId="0" borderId="59" xfId="0" applyFont="1" applyBorder="1" applyAlignment="1">
      <alignment horizontal="justify"/>
    </xf>
    <xf numFmtId="0" fontId="5" fillId="0" borderId="0" xfId="0" applyFont="1" applyBorder="1" applyAlignment="1">
      <alignment horizontal="justify"/>
    </xf>
    <xf numFmtId="0" fontId="2" fillId="0" borderId="59" xfId="0" applyFont="1" applyBorder="1" applyAlignment="1">
      <alignment/>
    </xf>
    <xf numFmtId="0" fontId="2" fillId="0" borderId="59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2" fillId="0" borderId="60" xfId="0" applyFont="1" applyFill="1" applyBorder="1" applyAlignment="1" applyProtection="1">
      <alignment horizontal="center"/>
      <protection locked="0"/>
    </xf>
    <xf numFmtId="0" fontId="32" fillId="0" borderId="61" xfId="0" applyFont="1" applyFill="1" applyBorder="1" applyAlignment="1" applyProtection="1">
      <alignment horizontal="center"/>
      <protection locked="0"/>
    </xf>
    <xf numFmtId="0" fontId="33" fillId="0" borderId="61" xfId="0" applyFont="1" applyFill="1" applyBorder="1" applyAlignment="1" applyProtection="1">
      <alignment horizontal="center" wrapText="1"/>
      <protection locked="0"/>
    </xf>
    <xf numFmtId="0" fontId="32" fillId="0" borderId="62" xfId="0" applyFont="1" applyFill="1" applyBorder="1" applyAlignment="1" applyProtection="1">
      <alignment horizontal="center"/>
      <protection locked="0"/>
    </xf>
    <xf numFmtId="0" fontId="32" fillId="0" borderId="63" xfId="0" applyFont="1" applyFill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32" fillId="0" borderId="21" xfId="0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>
      <alignment vertical="center" wrapText="1"/>
    </xf>
    <xf numFmtId="0" fontId="35" fillId="0" borderId="59" xfId="0" applyFont="1" applyBorder="1" applyAlignment="1">
      <alignment horizontal="justify"/>
    </xf>
    <xf numFmtId="0" fontId="27" fillId="0" borderId="59" xfId="0" applyFont="1" applyBorder="1" applyAlignment="1">
      <alignment horizontal="justify"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>
      <alignment horizontal="left" vertical="center"/>
    </xf>
    <xf numFmtId="0" fontId="3" fillId="0" borderId="64" xfId="0" applyFont="1" applyFill="1" applyBorder="1" applyAlignment="1">
      <alignment vertical="center" wrapText="1"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5" fillId="24" borderId="67" xfId="0" applyFont="1" applyFill="1" applyBorder="1" applyAlignment="1" applyProtection="1">
      <alignment horizontal="center"/>
      <protection locked="0"/>
    </xf>
    <xf numFmtId="0" fontId="5" fillId="24" borderId="68" xfId="0" applyFont="1" applyFill="1" applyBorder="1" applyAlignment="1" applyProtection="1">
      <alignment horizontal="center"/>
      <protection locked="0"/>
    </xf>
    <xf numFmtId="0" fontId="5" fillId="24" borderId="69" xfId="0" applyFont="1" applyFill="1" applyBorder="1" applyAlignment="1" applyProtection="1">
      <alignment horizontal="center"/>
      <protection locked="0"/>
    </xf>
    <xf numFmtId="0" fontId="5" fillId="24" borderId="70" xfId="0" applyFont="1" applyFill="1" applyBorder="1" applyAlignment="1" applyProtection="1">
      <alignment horizontal="center"/>
      <protection locked="0"/>
    </xf>
    <xf numFmtId="0" fontId="5" fillId="24" borderId="71" xfId="0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/>
      <protection locked="0"/>
    </xf>
    <xf numFmtId="0" fontId="2" fillId="0" borderId="6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72" xfId="0" applyFont="1" applyBorder="1" applyAlignment="1" applyProtection="1">
      <alignment horizontal="center"/>
      <protection locked="0"/>
    </xf>
    <xf numFmtId="0" fontId="5" fillId="24" borderId="73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/>
      <protection locked="0"/>
    </xf>
    <xf numFmtId="0" fontId="2" fillId="0" borderId="74" xfId="0" applyFont="1" applyFill="1" applyBorder="1" applyAlignment="1" applyProtection="1">
      <alignment horizontal="center"/>
      <protection locked="0"/>
    </xf>
    <xf numFmtId="0" fontId="2" fillId="0" borderId="75" xfId="0" applyFont="1" applyFill="1" applyBorder="1" applyAlignment="1" applyProtection="1">
      <alignment horizontal="center"/>
      <protection locked="0"/>
    </xf>
    <xf numFmtId="0" fontId="2" fillId="0" borderId="58" xfId="0" applyFont="1" applyFill="1" applyBorder="1" applyAlignment="1" applyProtection="1">
      <alignment horizontal="center"/>
      <protection locked="0"/>
    </xf>
    <xf numFmtId="0" fontId="27" fillId="0" borderId="0" xfId="0" applyFont="1" applyBorder="1" applyAlignment="1">
      <alignment vertical="top"/>
    </xf>
    <xf numFmtId="0" fontId="27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3" fillId="0" borderId="76" xfId="0" applyFont="1" applyBorder="1" applyAlignment="1">
      <alignment horizontal="right"/>
    </xf>
    <xf numFmtId="0" fontId="18" fillId="0" borderId="0" xfId="0" applyFont="1" applyBorder="1" applyAlignment="1">
      <alignment/>
    </xf>
    <xf numFmtId="0" fontId="12" fillId="14" borderId="36" xfId="0" applyFont="1" applyFill="1" applyBorder="1" applyAlignment="1">
      <alignment horizontal="center" vertical="center" wrapText="1"/>
    </xf>
    <xf numFmtId="0" fontId="5" fillId="14" borderId="50" xfId="0" applyFont="1" applyFill="1" applyBorder="1" applyAlignment="1">
      <alignment horizontal="center" vertical="center" wrapText="1"/>
    </xf>
    <xf numFmtId="0" fontId="5" fillId="14" borderId="77" xfId="0" applyFont="1" applyFill="1" applyBorder="1" applyAlignment="1">
      <alignment horizontal="center" vertical="center" wrapText="1"/>
    </xf>
    <xf numFmtId="49" fontId="5" fillId="14" borderId="49" xfId="0" applyNumberFormat="1" applyFont="1" applyFill="1" applyBorder="1" applyAlignment="1">
      <alignment horizontal="center" vertical="center" wrapText="1"/>
    </xf>
    <xf numFmtId="49" fontId="5" fillId="14" borderId="77" xfId="0" applyNumberFormat="1" applyFont="1" applyFill="1" applyBorder="1" applyAlignment="1">
      <alignment horizontal="center" vertical="center" wrapText="1"/>
    </xf>
    <xf numFmtId="0" fontId="5" fillId="14" borderId="36" xfId="0" applyFont="1" applyFill="1" applyBorder="1" applyAlignment="1">
      <alignment horizontal="center" vertical="center" wrapText="1"/>
    </xf>
    <xf numFmtId="0" fontId="5" fillId="25" borderId="59" xfId="0" applyFont="1" applyFill="1" applyBorder="1" applyAlignment="1">
      <alignment vertical="center" wrapText="1"/>
    </xf>
    <xf numFmtId="0" fontId="3" fillId="25" borderId="18" xfId="0" applyFont="1" applyFill="1" applyBorder="1" applyAlignment="1">
      <alignment vertical="center" wrapText="1"/>
    </xf>
    <xf numFmtId="0" fontId="2" fillId="24" borderId="78" xfId="0" applyFont="1" applyFill="1" applyBorder="1" applyAlignment="1" applyProtection="1">
      <alignment/>
      <protection locked="0"/>
    </xf>
    <xf numFmtId="0" fontId="2" fillId="24" borderId="79" xfId="0" applyFont="1" applyFill="1" applyBorder="1" applyAlignment="1" applyProtection="1">
      <alignment/>
      <protection locked="0"/>
    </xf>
    <xf numFmtId="0" fontId="2" fillId="24" borderId="41" xfId="0" applyFont="1" applyFill="1" applyBorder="1" applyAlignment="1" applyProtection="1">
      <alignment/>
      <protection locked="0"/>
    </xf>
    <xf numFmtId="0" fontId="2" fillId="24" borderId="80" xfId="0" applyFont="1" applyFill="1" applyBorder="1" applyAlignment="1" applyProtection="1">
      <alignment/>
      <protection locked="0"/>
    </xf>
    <xf numFmtId="0" fontId="34" fillId="0" borderId="0" xfId="0" applyFont="1" applyBorder="1" applyAlignment="1">
      <alignment vertical="top" wrapText="1"/>
    </xf>
    <xf numFmtId="0" fontId="1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wrapText="1"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20" xfId="0" applyFont="1" applyBorder="1" applyAlignment="1" applyProtection="1">
      <alignment vertical="top" wrapText="1"/>
      <protection locked="0"/>
    </xf>
    <xf numFmtId="0" fontId="27" fillId="0" borderId="20" xfId="0" applyFont="1" applyBorder="1" applyAlignment="1" applyProtection="1">
      <alignment horizontal="center" vertical="top" wrapText="1"/>
      <protection locked="0"/>
    </xf>
    <xf numFmtId="0" fontId="39" fillId="25" borderId="0" xfId="0" applyFont="1" applyFill="1" applyBorder="1" applyAlignment="1">
      <alignment vertical="center" wrapText="1"/>
    </xf>
    <xf numFmtId="0" fontId="27" fillId="0" borderId="81" xfId="0" applyFont="1" applyBorder="1" applyAlignment="1" applyProtection="1">
      <alignment wrapText="1"/>
      <protection locked="0"/>
    </xf>
    <xf numFmtId="0" fontId="27" fillId="0" borderId="82" xfId="0" applyFont="1" applyBorder="1" applyAlignment="1" applyProtection="1">
      <alignment wrapText="1"/>
      <protection locked="0"/>
    </xf>
    <xf numFmtId="0" fontId="27" fillId="0" borderId="75" xfId="0" applyFont="1" applyBorder="1" applyAlignment="1" applyProtection="1">
      <alignment wrapText="1"/>
      <protection locked="0"/>
    </xf>
    <xf numFmtId="0" fontId="27" fillId="0" borderId="58" xfId="0" applyFont="1" applyBorder="1" applyAlignment="1" applyProtection="1">
      <alignment wrapText="1"/>
      <protection locked="0"/>
    </xf>
    <xf numFmtId="0" fontId="27" fillId="0" borderId="83" xfId="0" applyFont="1" applyBorder="1" applyAlignment="1" applyProtection="1">
      <alignment wrapText="1"/>
      <protection locked="0"/>
    </xf>
    <xf numFmtId="0" fontId="27" fillId="0" borderId="84" xfId="0" applyFont="1" applyBorder="1" applyAlignment="1" applyProtection="1">
      <alignment wrapText="1"/>
      <protection locked="0"/>
    </xf>
    <xf numFmtId="0" fontId="27" fillId="0" borderId="85" xfId="0" applyFont="1" applyBorder="1" applyAlignment="1" applyProtection="1">
      <alignment wrapText="1"/>
      <protection locked="0"/>
    </xf>
    <xf numFmtId="0" fontId="27" fillId="0" borderId="86" xfId="0" applyFont="1" applyBorder="1" applyAlignment="1" applyProtection="1">
      <alignment horizontal="left" wrapText="1"/>
      <protection locked="0"/>
    </xf>
    <xf numFmtId="0" fontId="27" fillId="0" borderId="87" xfId="0" applyFont="1" applyBorder="1" applyAlignment="1" applyProtection="1">
      <alignment horizontal="left" wrapText="1"/>
      <protection locked="0"/>
    </xf>
    <xf numFmtId="0" fontId="27" fillId="0" borderId="74" xfId="0" applyFont="1" applyBorder="1" applyAlignment="1" applyProtection="1">
      <alignment horizontal="center" vertical="top" wrapText="1"/>
      <protection locked="0"/>
    </xf>
    <xf numFmtId="0" fontId="27" fillId="0" borderId="88" xfId="0" applyFont="1" applyBorder="1" applyAlignment="1" applyProtection="1">
      <alignment horizontal="center" vertical="top" wrapText="1"/>
      <protection locked="0"/>
    </xf>
    <xf numFmtId="0" fontId="54" fillId="0" borderId="0" xfId="0" applyFont="1" applyBorder="1" applyAlignment="1">
      <alignment/>
    </xf>
    <xf numFmtId="0" fontId="27" fillId="25" borderId="80" xfId="0" applyFont="1" applyFill="1" applyBorder="1" applyAlignment="1">
      <alignment vertical="center" wrapText="1"/>
    </xf>
    <xf numFmtId="0" fontId="27" fillId="0" borderId="20" xfId="0" applyFont="1" applyBorder="1" applyAlignment="1" applyProtection="1">
      <alignment horizontal="left" wrapText="1"/>
      <protection locked="0"/>
    </xf>
    <xf numFmtId="0" fontId="27" fillId="0" borderId="20" xfId="0" applyFont="1" applyBorder="1" applyAlignment="1" applyProtection="1">
      <alignment wrapText="1"/>
      <protection locked="0"/>
    </xf>
    <xf numFmtId="0" fontId="27" fillId="0" borderId="20" xfId="0" applyFont="1" applyBorder="1" applyAlignment="1" applyProtection="1">
      <alignment horizontal="center" wrapText="1"/>
      <protection locked="0"/>
    </xf>
    <xf numFmtId="0" fontId="27" fillId="0" borderId="89" xfId="0" applyFont="1" applyBorder="1" applyAlignment="1" applyProtection="1">
      <alignment wrapText="1"/>
      <protection locked="0"/>
    </xf>
    <xf numFmtId="0" fontId="27" fillId="0" borderId="15" xfId="0" applyFont="1" applyBorder="1" applyAlignment="1" applyProtection="1">
      <alignment horizontal="center" wrapText="1"/>
      <protection locked="0"/>
    </xf>
    <xf numFmtId="0" fontId="27" fillId="0" borderId="89" xfId="0" applyFont="1" applyBorder="1" applyAlignment="1" applyProtection="1">
      <alignment horizontal="left" wrapText="1"/>
      <protection locked="0"/>
    </xf>
    <xf numFmtId="0" fontId="2" fillId="0" borderId="59" xfId="0" applyFont="1" applyFill="1" applyBorder="1" applyAlignment="1">
      <alignment horizontal="left"/>
    </xf>
    <xf numFmtId="0" fontId="27" fillId="0" borderId="15" xfId="0" applyFont="1" applyBorder="1" applyAlignment="1" applyProtection="1">
      <alignment horizontal="center" vertical="top" wrapText="1"/>
      <protection locked="0"/>
    </xf>
    <xf numFmtId="0" fontId="27" fillId="0" borderId="89" xfId="0" applyFont="1" applyBorder="1" applyAlignment="1" applyProtection="1">
      <alignment vertical="top" wrapText="1"/>
      <protection locked="0"/>
    </xf>
    <xf numFmtId="0" fontId="27" fillId="0" borderId="89" xfId="0" applyFont="1" applyBorder="1" applyAlignment="1" applyProtection="1">
      <alignment horizontal="center" vertical="top" wrapText="1"/>
      <protection locked="0"/>
    </xf>
    <xf numFmtId="0" fontId="12" fillId="0" borderId="59" xfId="0" applyFont="1" applyFill="1" applyBorder="1" applyAlignment="1">
      <alignment vertical="top" wrapText="1"/>
    </xf>
    <xf numFmtId="0" fontId="1" fillId="25" borderId="55" xfId="0" applyFont="1" applyFill="1" applyBorder="1" applyAlignment="1" applyProtection="1">
      <alignment vertical="center" wrapText="1"/>
      <protection locked="0"/>
    </xf>
    <xf numFmtId="0" fontId="27" fillId="0" borderId="15" xfId="0" applyFont="1" applyBorder="1" applyAlignment="1" applyProtection="1">
      <alignment vertical="top" wrapText="1"/>
      <protection locked="0"/>
    </xf>
    <xf numFmtId="0" fontId="27" fillId="0" borderId="15" xfId="0" applyFont="1" applyBorder="1" applyAlignment="1" applyProtection="1">
      <alignment horizontal="left" wrapText="1"/>
      <protection locked="0"/>
    </xf>
    <xf numFmtId="0" fontId="27" fillId="0" borderId="15" xfId="0" applyFont="1" applyBorder="1" applyAlignment="1" applyProtection="1">
      <alignment wrapText="1"/>
      <protection locked="0"/>
    </xf>
    <xf numFmtId="0" fontId="27" fillId="0" borderId="90" xfId="0" applyFont="1" applyBorder="1" applyAlignment="1" applyProtection="1">
      <alignment horizontal="center" vertical="top" wrapText="1"/>
      <protection locked="0"/>
    </xf>
    <xf numFmtId="0" fontId="27" fillId="0" borderId="85" xfId="0" applyFont="1" applyBorder="1" applyAlignment="1" applyProtection="1">
      <alignment horizontal="left" wrapText="1"/>
      <protection locked="0"/>
    </xf>
    <xf numFmtId="0" fontId="27" fillId="0" borderId="86" xfId="0" applyFont="1" applyBorder="1" applyAlignment="1" applyProtection="1">
      <alignment wrapText="1"/>
      <protection locked="0"/>
    </xf>
    <xf numFmtId="0" fontId="27" fillId="0" borderId="87" xfId="0" applyFont="1" applyBorder="1" applyAlignment="1" applyProtection="1">
      <alignment wrapText="1"/>
      <protection locked="0"/>
    </xf>
    <xf numFmtId="0" fontId="27" fillId="0" borderId="85" xfId="0" applyFont="1" applyBorder="1" applyAlignment="1" applyProtection="1">
      <alignment horizontal="center" wrapText="1"/>
      <protection locked="0"/>
    </xf>
    <xf numFmtId="0" fontId="27" fillId="0" borderId="86" xfId="0" applyFont="1" applyBorder="1" applyAlignment="1" applyProtection="1">
      <alignment horizontal="center" wrapText="1"/>
      <protection locked="0"/>
    </xf>
    <xf numFmtId="0" fontId="27" fillId="0" borderId="87" xfId="0" applyFont="1" applyBorder="1" applyAlignment="1" applyProtection="1">
      <alignment horizontal="center" wrapText="1"/>
      <protection locked="0"/>
    </xf>
    <xf numFmtId="0" fontId="18" fillId="24" borderId="91" xfId="0" applyFont="1" applyFill="1" applyBorder="1" applyAlignment="1" applyProtection="1">
      <alignment vertical="center" wrapText="1"/>
      <protection locked="0"/>
    </xf>
    <xf numFmtId="0" fontId="18" fillId="24" borderId="92" xfId="0" applyFont="1" applyFill="1" applyBorder="1" applyAlignment="1" applyProtection="1">
      <alignment vertical="center" wrapText="1"/>
      <protection locked="0"/>
    </xf>
    <xf numFmtId="0" fontId="18" fillId="24" borderId="93" xfId="0" applyFont="1" applyFill="1" applyBorder="1" applyAlignment="1" applyProtection="1">
      <alignment vertical="center" wrapText="1"/>
      <protection locked="0"/>
    </xf>
    <xf numFmtId="0" fontId="18" fillId="24" borderId="94" xfId="0" applyFont="1" applyFill="1" applyBorder="1" applyAlignment="1" applyProtection="1">
      <alignment vertical="center" wrapText="1"/>
      <protection locked="0"/>
    </xf>
    <xf numFmtId="0" fontId="18" fillId="24" borderId="0" xfId="0" applyFont="1" applyFill="1" applyBorder="1" applyAlignment="1" applyProtection="1">
      <alignment vertical="center" wrapText="1"/>
      <protection locked="0"/>
    </xf>
    <xf numFmtId="0" fontId="18" fillId="24" borderId="39" xfId="0" applyFont="1" applyFill="1" applyBorder="1" applyAlignment="1" applyProtection="1">
      <alignment vertical="center" wrapText="1"/>
      <protection locked="0"/>
    </xf>
    <xf numFmtId="0" fontId="18" fillId="24" borderId="59" xfId="0" applyFont="1" applyFill="1" applyBorder="1" applyAlignment="1" applyProtection="1">
      <alignment vertical="center" wrapText="1"/>
      <protection locked="0"/>
    </xf>
    <xf numFmtId="0" fontId="18" fillId="24" borderId="95" xfId="0" applyFont="1" applyFill="1" applyBorder="1" applyAlignment="1" applyProtection="1">
      <alignment vertical="center" wrapText="1"/>
      <protection locked="0"/>
    </xf>
    <xf numFmtId="0" fontId="18" fillId="24" borderId="96" xfId="0" applyFont="1" applyFill="1" applyBorder="1" applyAlignment="1" applyProtection="1">
      <alignment vertical="center" wrapText="1"/>
      <protection locked="0"/>
    </xf>
    <xf numFmtId="0" fontId="3" fillId="24" borderId="20" xfId="0" applyFont="1" applyFill="1" applyBorder="1" applyAlignment="1" applyProtection="1">
      <alignment horizontal="left" vertical="center"/>
      <protection locked="0"/>
    </xf>
    <xf numFmtId="0" fontId="3" fillId="24" borderId="51" xfId="0" applyFont="1" applyFill="1" applyBorder="1" applyAlignment="1" applyProtection="1">
      <alignment/>
      <protection locked="0"/>
    </xf>
    <xf numFmtId="0" fontId="55" fillId="0" borderId="0" xfId="36" applyFont="1" applyBorder="1" applyAlignment="1" applyProtection="1">
      <alignment/>
      <protection/>
    </xf>
    <xf numFmtId="0" fontId="21" fillId="0" borderId="0" xfId="36" applyFont="1" applyBorder="1" applyAlignment="1" applyProtection="1">
      <alignment/>
      <protection/>
    </xf>
    <xf numFmtId="0" fontId="11" fillId="0" borderId="0" xfId="36" applyAlignment="1" applyProtection="1">
      <alignment/>
      <protection/>
    </xf>
    <xf numFmtId="0" fontId="56" fillId="0" borderId="0" xfId="0" applyFont="1" applyBorder="1" applyAlignment="1">
      <alignment/>
    </xf>
    <xf numFmtId="0" fontId="5" fillId="24" borderId="36" xfId="0" applyFont="1" applyFill="1" applyBorder="1" applyAlignment="1" applyProtection="1">
      <alignment horizontal="center"/>
      <protection locked="0"/>
    </xf>
    <xf numFmtId="0" fontId="8" fillId="24" borderId="97" xfId="0" applyFont="1" applyFill="1" applyBorder="1" applyAlignment="1" applyProtection="1">
      <alignment/>
      <protection locked="0"/>
    </xf>
    <xf numFmtId="0" fontId="12" fillId="0" borderId="49" xfId="0" applyFont="1" applyFill="1" applyBorder="1" applyAlignment="1">
      <alignment/>
    </xf>
    <xf numFmtId="0" fontId="5" fillId="0" borderId="49" xfId="0" applyFont="1" applyFill="1" applyBorder="1" applyAlignment="1">
      <alignment horizontal="center"/>
    </xf>
    <xf numFmtId="0" fontId="1" fillId="25" borderId="98" xfId="0" applyFont="1" applyFill="1" applyBorder="1" applyAlignment="1">
      <alignment vertical="center" wrapText="1"/>
    </xf>
    <xf numFmtId="0" fontId="27" fillId="0" borderId="61" xfId="0" applyFont="1" applyBorder="1" applyAlignment="1" applyProtection="1">
      <alignment vertical="top" wrapText="1"/>
      <protection locked="0"/>
    </xf>
    <xf numFmtId="0" fontId="27" fillId="0" borderId="61" xfId="0" applyFont="1" applyBorder="1" applyAlignment="1" applyProtection="1">
      <alignment horizontal="center" vertical="top" wrapText="1"/>
      <protection locked="0"/>
    </xf>
    <xf numFmtId="0" fontId="27" fillId="0" borderId="61" xfId="0" applyFont="1" applyBorder="1" applyAlignment="1" applyProtection="1">
      <alignment horizontal="left" wrapText="1"/>
      <protection locked="0"/>
    </xf>
    <xf numFmtId="0" fontId="27" fillId="0" borderId="61" xfId="0" applyFont="1" applyBorder="1" applyAlignment="1" applyProtection="1">
      <alignment wrapText="1"/>
      <protection locked="0"/>
    </xf>
    <xf numFmtId="0" fontId="27" fillId="0" borderId="61" xfId="0" applyFont="1" applyBorder="1" applyAlignment="1" applyProtection="1">
      <alignment horizontal="center" wrapText="1"/>
      <protection locked="0"/>
    </xf>
    <xf numFmtId="0" fontId="27" fillId="0" borderId="99" xfId="0" applyFont="1" applyBorder="1" applyAlignment="1" applyProtection="1">
      <alignment vertical="top" wrapText="1"/>
      <protection locked="0"/>
    </xf>
    <xf numFmtId="0" fontId="27" fillId="0" borderId="99" xfId="0" applyFont="1" applyBorder="1" applyAlignment="1" applyProtection="1">
      <alignment horizontal="center" vertical="top" wrapText="1"/>
      <protection locked="0"/>
    </xf>
    <xf numFmtId="0" fontId="27" fillId="0" borderId="99" xfId="0" applyFont="1" applyBorder="1" applyAlignment="1" applyProtection="1">
      <alignment horizontal="left" wrapText="1"/>
      <protection locked="0"/>
    </xf>
    <xf numFmtId="0" fontId="27" fillId="0" borderId="99" xfId="0" applyFont="1" applyBorder="1" applyAlignment="1" applyProtection="1">
      <alignment wrapText="1"/>
      <protection locked="0"/>
    </xf>
    <xf numFmtId="0" fontId="27" fillId="0" borderId="99" xfId="0" applyFont="1" applyBorder="1" applyAlignment="1" applyProtection="1">
      <alignment horizontal="center" wrapText="1"/>
      <protection locked="0"/>
    </xf>
    <xf numFmtId="0" fontId="27" fillId="0" borderId="100" xfId="0" applyFont="1" applyBorder="1" applyAlignment="1" applyProtection="1">
      <alignment vertical="top" wrapText="1"/>
      <protection locked="0"/>
    </xf>
    <xf numFmtId="0" fontId="27" fillId="0" borderId="100" xfId="0" applyFont="1" applyBorder="1" applyAlignment="1" applyProtection="1">
      <alignment horizontal="center" vertical="top" wrapText="1"/>
      <protection locked="0"/>
    </xf>
    <xf numFmtId="0" fontId="27" fillId="0" borderId="100" xfId="0" applyFont="1" applyBorder="1" applyAlignment="1" applyProtection="1">
      <alignment horizontal="left" wrapText="1"/>
      <protection locked="0"/>
    </xf>
    <xf numFmtId="0" fontId="27" fillId="0" borderId="100" xfId="0" applyFont="1" applyBorder="1" applyAlignment="1" applyProtection="1">
      <alignment wrapText="1"/>
      <protection locked="0"/>
    </xf>
    <xf numFmtId="0" fontId="27" fillId="0" borderId="100" xfId="0" applyFont="1" applyBorder="1" applyAlignment="1" applyProtection="1">
      <alignment horizontal="center" wrapText="1"/>
      <protection locked="0"/>
    </xf>
    <xf numFmtId="0" fontId="1" fillId="25" borderId="101" xfId="0" applyFont="1" applyFill="1" applyBorder="1" applyAlignment="1">
      <alignment vertical="center" wrapText="1"/>
    </xf>
    <xf numFmtId="0" fontId="8" fillId="24" borderId="30" xfId="0" applyFont="1" applyFill="1" applyBorder="1" applyAlignment="1" applyProtection="1">
      <alignment/>
      <protection locked="0"/>
    </xf>
    <xf numFmtId="0" fontId="8" fillId="0" borderId="101" xfId="0" applyFont="1" applyFill="1" applyBorder="1" applyAlignment="1" applyProtection="1">
      <alignment/>
      <protection locked="0"/>
    </xf>
    <xf numFmtId="0" fontId="24" fillId="25" borderId="102" xfId="0" applyFont="1" applyFill="1" applyBorder="1" applyAlignment="1">
      <alignment/>
    </xf>
    <xf numFmtId="0" fontId="27" fillId="0" borderId="62" xfId="0" applyFont="1" applyBorder="1" applyAlignment="1" applyProtection="1">
      <alignment wrapText="1"/>
      <protection locked="0"/>
    </xf>
    <xf numFmtId="0" fontId="27" fillId="0" borderId="103" xfId="0" applyFont="1" applyBorder="1" applyAlignment="1" applyProtection="1">
      <alignment wrapText="1"/>
      <protection locked="0"/>
    </xf>
    <xf numFmtId="0" fontId="56" fillId="0" borderId="80" xfId="0" applyFont="1" applyFill="1" applyBorder="1" applyAlignment="1">
      <alignment/>
    </xf>
    <xf numFmtId="0" fontId="5" fillId="24" borderId="104" xfId="0" applyFont="1" applyFill="1" applyBorder="1" applyAlignment="1" applyProtection="1">
      <alignment horizontal="center"/>
      <protection locked="0"/>
    </xf>
    <xf numFmtId="0" fontId="18" fillId="24" borderId="105" xfId="0" applyFont="1" applyFill="1" applyBorder="1" applyAlignment="1" applyProtection="1">
      <alignment vertical="top" wrapText="1"/>
      <protection locked="0"/>
    </xf>
    <xf numFmtId="0" fontId="18" fillId="24" borderId="92" xfId="0" applyFont="1" applyFill="1" applyBorder="1" applyAlignment="1" applyProtection="1">
      <alignment vertical="top" wrapText="1"/>
      <protection locked="0"/>
    </xf>
    <xf numFmtId="0" fontId="18" fillId="24" borderId="105" xfId="0" applyFont="1" applyFill="1" applyBorder="1" applyAlignment="1" applyProtection="1">
      <alignment vertical="center" wrapText="1"/>
      <protection locked="0"/>
    </xf>
    <xf numFmtId="0" fontId="31" fillId="0" borderId="55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31" fillId="0" borderId="22" xfId="0" applyFont="1" applyFill="1" applyBorder="1" applyAlignment="1">
      <alignment horizontal="left"/>
    </xf>
    <xf numFmtId="0" fontId="5" fillId="0" borderId="22" xfId="0" applyFont="1" applyFill="1" applyBorder="1" applyAlignment="1" applyProtection="1">
      <alignment horizontal="left" wrapText="1"/>
      <protection locked="0"/>
    </xf>
    <xf numFmtId="0" fontId="5" fillId="0" borderId="22" xfId="0" applyFont="1" applyBorder="1" applyAlignment="1">
      <alignment horizontal="left"/>
    </xf>
    <xf numFmtId="0" fontId="5" fillId="0" borderId="22" xfId="0" applyFont="1" applyBorder="1" applyAlignment="1" applyProtection="1">
      <alignment horizontal="left" wrapText="1"/>
      <protection locked="0"/>
    </xf>
    <xf numFmtId="0" fontId="5" fillId="24" borderId="106" xfId="0" applyFont="1" applyFill="1" applyBorder="1" applyAlignment="1" applyProtection="1">
      <alignment horizontal="center"/>
      <protection locked="0"/>
    </xf>
    <xf numFmtId="0" fontId="5" fillId="26" borderId="22" xfId="0" applyFont="1" applyFill="1" applyBorder="1" applyAlignment="1" applyProtection="1">
      <alignment vertical="center"/>
      <protection locked="0"/>
    </xf>
    <xf numFmtId="0" fontId="5" fillId="0" borderId="22" xfId="0" applyFont="1" applyFill="1" applyBorder="1" applyAlignment="1" applyProtection="1">
      <alignment vertical="center"/>
      <protection locked="0"/>
    </xf>
    <xf numFmtId="0" fontId="3" fillId="0" borderId="22" xfId="0" applyFont="1" applyFill="1" applyBorder="1" applyAlignment="1" applyProtection="1">
      <alignment/>
      <protection locked="0"/>
    </xf>
    <xf numFmtId="0" fontId="57" fillId="0" borderId="0" xfId="0" applyFont="1" applyAlignment="1">
      <alignment/>
    </xf>
    <xf numFmtId="0" fontId="54" fillId="0" borderId="0" xfId="0" applyFont="1" applyBorder="1" applyAlignment="1">
      <alignment vertical="center"/>
    </xf>
    <xf numFmtId="0" fontId="39" fillId="25" borderId="0" xfId="0" applyFont="1" applyFill="1" applyBorder="1" applyAlignment="1">
      <alignment vertical="top" wrapText="1"/>
    </xf>
    <xf numFmtId="0" fontId="27" fillId="0" borderId="89" xfId="0" applyFont="1" applyBorder="1" applyAlignment="1" applyProtection="1">
      <alignment horizontal="center" wrapText="1"/>
      <protection locked="0"/>
    </xf>
    <xf numFmtId="0" fontId="56" fillId="0" borderId="0" xfId="0" applyFont="1" applyFill="1" applyBorder="1" applyAlignment="1">
      <alignment/>
    </xf>
    <xf numFmtId="0" fontId="56" fillId="0" borderId="0" xfId="0" applyFont="1" applyAlignment="1">
      <alignment horizontal="justify"/>
    </xf>
    <xf numFmtId="0" fontId="58" fillId="0" borderId="0" xfId="0" applyFont="1" applyBorder="1" applyAlignment="1">
      <alignment/>
    </xf>
    <xf numFmtId="0" fontId="58" fillId="0" borderId="0" xfId="0" applyFont="1" applyFill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Alignment="1">
      <alignment horizontal="justify" vertical="top"/>
    </xf>
    <xf numFmtId="0" fontId="3" fillId="0" borderId="22" xfId="0" applyFont="1" applyFill="1" applyBorder="1" applyAlignment="1" applyProtection="1">
      <alignment vertical="top" wrapText="1"/>
      <protection locked="0"/>
    </xf>
    <xf numFmtId="0" fontId="3" fillId="0" borderId="101" xfId="0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8" fillId="26" borderId="19" xfId="0" applyFont="1" applyFill="1" applyBorder="1" applyAlignment="1" applyProtection="1">
      <alignment/>
      <protection locked="0"/>
    </xf>
    <xf numFmtId="0" fontId="5" fillId="0" borderId="6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58" fillId="26" borderId="0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vertical="center" wrapText="1"/>
    </xf>
    <xf numFmtId="49" fontId="27" fillId="0" borderId="107" xfId="0" applyNumberFormat="1" applyFont="1" applyBorder="1" applyAlignment="1" applyProtection="1" quotePrefix="1">
      <alignment vertical="top" wrapText="1"/>
      <protection locked="0"/>
    </xf>
    <xf numFmtId="49" fontId="27" fillId="0" borderId="19" xfId="0" applyNumberFormat="1" applyFont="1" applyBorder="1" applyAlignment="1" applyProtection="1" quotePrefix="1">
      <alignment vertical="top" wrapText="1"/>
      <protection locked="0"/>
    </xf>
    <xf numFmtId="0" fontId="21" fillId="0" borderId="0" xfId="36" applyFont="1" applyAlignment="1" applyProtection="1" quotePrefix="1">
      <alignment/>
      <protection/>
    </xf>
    <xf numFmtId="0" fontId="8" fillId="24" borderId="108" xfId="0" applyFont="1" applyFill="1" applyBorder="1" applyAlignment="1" applyProtection="1">
      <alignment/>
      <protection locked="0"/>
    </xf>
    <xf numFmtId="0" fontId="5" fillId="14" borderId="106" xfId="0" applyFont="1" applyFill="1" applyBorder="1" applyAlignment="1">
      <alignment/>
    </xf>
    <xf numFmtId="0" fontId="3" fillId="0" borderId="109" xfId="0" applyFont="1" applyFill="1" applyBorder="1" applyAlignment="1">
      <alignment wrapText="1"/>
    </xf>
    <xf numFmtId="0" fontId="66" fillId="0" borderId="80" xfId="0" applyFont="1" applyFill="1" applyBorder="1" applyAlignment="1">
      <alignment vertical="top"/>
    </xf>
    <xf numFmtId="0" fontId="66" fillId="0" borderId="80" xfId="0" applyFont="1" applyFill="1" applyBorder="1" applyAlignment="1">
      <alignment/>
    </xf>
    <xf numFmtId="0" fontId="56" fillId="0" borderId="80" xfId="0" applyFont="1" applyFill="1" applyBorder="1" applyAlignment="1">
      <alignment vertical="top"/>
    </xf>
    <xf numFmtId="0" fontId="56" fillId="0" borderId="80" xfId="0" applyFont="1" applyBorder="1" applyAlignment="1">
      <alignment/>
    </xf>
    <xf numFmtId="0" fontId="56" fillId="0" borderId="80" xfId="0" applyFont="1" applyFill="1" applyBorder="1" applyAlignment="1">
      <alignment vertical="center"/>
    </xf>
    <xf numFmtId="14" fontId="3" fillId="24" borderId="20" xfId="0" applyNumberFormat="1" applyFont="1" applyFill="1" applyBorder="1" applyAlignment="1" applyProtection="1">
      <alignment vertical="center"/>
      <protection locked="0"/>
    </xf>
    <xf numFmtId="0" fontId="5" fillId="14" borderId="110" xfId="0" applyFont="1" applyFill="1" applyBorder="1" applyAlignment="1">
      <alignment horizontal="left"/>
    </xf>
    <xf numFmtId="0" fontId="2" fillId="0" borderId="101" xfId="0" applyFont="1" applyBorder="1" applyAlignment="1">
      <alignment/>
    </xf>
    <xf numFmtId="0" fontId="3" fillId="0" borderId="43" xfId="0" applyFont="1" applyFill="1" applyBorder="1" applyAlignment="1">
      <alignment wrapText="1"/>
    </xf>
    <xf numFmtId="0" fontId="3" fillId="0" borderId="111" xfId="0" applyFont="1" applyFill="1" applyBorder="1" applyAlignment="1">
      <alignment/>
    </xf>
    <xf numFmtId="0" fontId="3" fillId="0" borderId="111" xfId="0" applyFont="1" applyFill="1" applyBorder="1" applyAlignment="1">
      <alignment wrapText="1"/>
    </xf>
    <xf numFmtId="0" fontId="3" fillId="0" borderId="109" xfId="0" applyFont="1" applyFill="1" applyBorder="1" applyAlignment="1" applyProtection="1">
      <alignment vertical="top" wrapText="1"/>
      <protection locked="0"/>
    </xf>
    <xf numFmtId="0" fontId="3" fillId="0" borderId="55" xfId="0" applyFont="1" applyFill="1" applyBorder="1" applyAlignment="1" applyProtection="1">
      <alignment vertical="top" wrapText="1"/>
      <protection locked="0"/>
    </xf>
    <xf numFmtId="0" fontId="3" fillId="0" borderId="111" xfId="0" applyFont="1" applyFill="1" applyBorder="1" applyAlignment="1" applyProtection="1">
      <alignment vertical="top" wrapText="1"/>
      <protection locked="0"/>
    </xf>
    <xf numFmtId="0" fontId="60" fillId="24" borderId="20" xfId="0" applyFont="1" applyFill="1" applyBorder="1" applyAlignment="1" applyProtection="1">
      <alignment horizontal="left" vertical="center"/>
      <protection locked="0"/>
    </xf>
    <xf numFmtId="0" fontId="2" fillId="0" borderId="59" xfId="0" applyFont="1" applyFill="1" applyBorder="1" applyAlignment="1">
      <alignment horizontal="center"/>
    </xf>
    <xf numFmtId="0" fontId="3" fillId="0" borderId="112" xfId="0" applyFont="1" applyFill="1" applyBorder="1" applyAlignment="1">
      <alignment/>
    </xf>
    <xf numFmtId="0" fontId="8" fillId="26" borderId="113" xfId="0" applyFont="1" applyFill="1" applyBorder="1" applyAlignment="1" applyProtection="1">
      <alignment/>
      <protection locked="0"/>
    </xf>
    <xf numFmtId="0" fontId="8" fillId="24" borderId="114" xfId="0" applyFont="1" applyFill="1" applyBorder="1" applyAlignment="1" applyProtection="1">
      <alignment/>
      <protection locked="0"/>
    </xf>
    <xf numFmtId="0" fontId="1" fillId="25" borderId="111" xfId="0" applyFont="1" applyFill="1" applyBorder="1" applyAlignment="1">
      <alignment/>
    </xf>
    <xf numFmtId="0" fontId="1" fillId="25" borderId="111" xfId="0" applyFont="1" applyFill="1" applyBorder="1" applyAlignment="1">
      <alignment vertical="center"/>
    </xf>
    <xf numFmtId="0" fontId="3" fillId="26" borderId="112" xfId="0" applyFont="1" applyFill="1" applyBorder="1" applyAlignment="1">
      <alignment vertical="center"/>
    </xf>
    <xf numFmtId="0" fontId="3" fillId="0" borderId="112" xfId="0" applyFont="1" applyFill="1" applyBorder="1" applyAlignment="1">
      <alignment vertical="center"/>
    </xf>
    <xf numFmtId="0" fontId="8" fillId="24" borderId="109" xfId="0" applyFont="1" applyFill="1" applyBorder="1" applyAlignment="1" applyProtection="1">
      <alignment/>
      <protection locked="0"/>
    </xf>
    <xf numFmtId="0" fontId="8" fillId="24" borderId="28" xfId="0" applyFont="1" applyFill="1" applyBorder="1" applyAlignment="1" applyProtection="1">
      <alignment/>
      <protection locked="0"/>
    </xf>
    <xf numFmtId="0" fontId="2" fillId="0" borderId="33" xfId="0" applyFont="1" applyFill="1" applyBorder="1" applyAlignment="1">
      <alignment horizontal="center"/>
    </xf>
    <xf numFmtId="0" fontId="2" fillId="24" borderId="66" xfId="0" applyFont="1" applyFill="1" applyBorder="1" applyAlignment="1" applyProtection="1">
      <alignment/>
      <protection locked="0"/>
    </xf>
    <xf numFmtId="0" fontId="2" fillId="0" borderId="33" xfId="0" applyFont="1" applyBorder="1" applyAlignment="1">
      <alignment/>
    </xf>
    <xf numFmtId="0" fontId="0" fillId="0" borderId="0" xfId="0" applyFont="1" applyAlignment="1">
      <alignment/>
    </xf>
    <xf numFmtId="14" fontId="27" fillId="0" borderId="81" xfId="0" applyNumberFormat="1" applyFont="1" applyBorder="1" applyAlignment="1" applyProtection="1">
      <alignment wrapText="1"/>
      <protection locked="0"/>
    </xf>
    <xf numFmtId="14" fontId="27" fillId="0" borderId="82" xfId="0" applyNumberFormat="1" applyFont="1" applyBorder="1" applyAlignment="1" applyProtection="1">
      <alignment wrapText="1"/>
      <protection locked="0"/>
    </xf>
    <xf numFmtId="0" fontId="2" fillId="27" borderId="98" xfId="0" applyFont="1" applyFill="1" applyBorder="1" applyAlignment="1" applyProtection="1">
      <alignment/>
      <protection/>
    </xf>
    <xf numFmtId="2" fontId="3" fillId="24" borderId="20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top"/>
    </xf>
    <xf numFmtId="0" fontId="3" fillId="0" borderId="76" xfId="0" applyFont="1" applyFill="1" applyBorder="1" applyAlignment="1">
      <alignment horizontal="right" vertical="top"/>
    </xf>
    <xf numFmtId="2" fontId="3" fillId="24" borderId="74" xfId="0" applyNumberFormat="1" applyFont="1" applyFill="1" applyBorder="1" applyAlignment="1" applyProtection="1">
      <alignment horizontal="left" vertical="top"/>
      <protection locked="0"/>
    </xf>
    <xf numFmtId="2" fontId="3" fillId="24" borderId="56" xfId="0" applyNumberFormat="1" applyFont="1" applyFill="1" applyBorder="1" applyAlignment="1" applyProtection="1">
      <alignment horizontal="left" vertical="top"/>
      <protection locked="0"/>
    </xf>
    <xf numFmtId="2" fontId="3" fillId="24" borderId="19" xfId="0" applyNumberFormat="1" applyFont="1" applyFill="1" applyBorder="1" applyAlignment="1" applyProtection="1">
      <alignment horizontal="left" vertical="top"/>
      <protection locked="0"/>
    </xf>
    <xf numFmtId="0" fontId="3" fillId="24" borderId="74" xfId="0" applyFont="1" applyFill="1" applyBorder="1" applyAlignment="1" applyProtection="1">
      <alignment horizontal="left" vertical="top"/>
      <protection locked="0"/>
    </xf>
    <xf numFmtId="0" fontId="3" fillId="24" borderId="56" xfId="0" applyFont="1" applyFill="1" applyBorder="1" applyAlignment="1" applyProtection="1">
      <alignment horizontal="left" vertical="top"/>
      <protection locked="0"/>
    </xf>
    <xf numFmtId="0" fontId="3" fillId="24" borderId="19" xfId="0" applyFont="1" applyFill="1" applyBorder="1" applyAlignment="1" applyProtection="1">
      <alignment horizontal="left" vertical="top"/>
      <protection locked="0"/>
    </xf>
    <xf numFmtId="0" fontId="2" fillId="0" borderId="76" xfId="0" applyFont="1" applyFill="1" applyBorder="1" applyAlignment="1">
      <alignment/>
    </xf>
    <xf numFmtId="0" fontId="3" fillId="0" borderId="74" xfId="0" applyFont="1" applyFill="1" applyBorder="1" applyAlignment="1" applyProtection="1">
      <alignment horizontal="left" vertical="top"/>
      <protection locked="0"/>
    </xf>
    <xf numFmtId="0" fontId="3" fillId="0" borderId="56" xfId="0" applyFont="1" applyFill="1" applyBorder="1" applyAlignment="1" applyProtection="1">
      <alignment horizontal="left" vertical="top"/>
      <protection locked="0"/>
    </xf>
    <xf numFmtId="0" fontId="3" fillId="0" borderId="19" xfId="0" applyFont="1" applyFill="1" applyBorder="1" applyAlignment="1" applyProtection="1">
      <alignment horizontal="left" vertical="top"/>
      <protection locked="0"/>
    </xf>
    <xf numFmtId="0" fontId="3" fillId="0" borderId="0" xfId="0" applyFont="1" applyBorder="1" applyAlignment="1">
      <alignment horizontal="right" vertical="top" wrapText="1"/>
    </xf>
    <xf numFmtId="0" fontId="3" fillId="0" borderId="76" xfId="0" applyFont="1" applyBorder="1" applyAlignment="1">
      <alignment horizontal="right" vertical="top" wrapText="1"/>
    </xf>
    <xf numFmtId="0" fontId="3" fillId="0" borderId="74" xfId="0" applyFont="1" applyBorder="1" applyAlignment="1" applyProtection="1">
      <alignment horizontal="left" vertical="top"/>
      <protection locked="0"/>
    </xf>
    <xf numFmtId="0" fontId="3" fillId="0" borderId="56" xfId="0" applyFont="1" applyBorder="1" applyAlignment="1" applyProtection="1">
      <alignment horizontal="left" vertical="top"/>
      <protection locked="0"/>
    </xf>
    <xf numFmtId="0" fontId="3" fillId="0" borderId="19" xfId="0" applyFont="1" applyBorder="1" applyAlignment="1" applyProtection="1">
      <alignment horizontal="left" vertical="top"/>
      <protection locked="0"/>
    </xf>
    <xf numFmtId="0" fontId="61" fillId="0" borderId="0" xfId="36" applyFont="1" applyBorder="1" applyAlignment="1" applyProtection="1">
      <alignment horizontal="left"/>
      <protection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3" fillId="0" borderId="76" xfId="0" applyFont="1" applyBorder="1" applyAlignment="1">
      <alignment horizontal="right" vertical="top"/>
    </xf>
    <xf numFmtId="0" fontId="62" fillId="0" borderId="115" xfId="0" applyFont="1" applyFill="1" applyBorder="1" applyAlignment="1">
      <alignment horizontal="center" vertical="center" wrapText="1"/>
    </xf>
    <xf numFmtId="0" fontId="62" fillId="0" borderId="64" xfId="0" applyFont="1" applyFill="1" applyBorder="1" applyAlignment="1">
      <alignment horizontal="center" vertical="center" wrapText="1"/>
    </xf>
    <xf numFmtId="0" fontId="62" fillId="0" borderId="116" xfId="0" applyFont="1" applyFill="1" applyBorder="1" applyAlignment="1">
      <alignment horizontal="center" vertical="center" wrapText="1"/>
    </xf>
    <xf numFmtId="0" fontId="62" fillId="0" borderId="117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60" xfId="0" applyFont="1" applyFill="1" applyBorder="1" applyAlignment="1">
      <alignment horizontal="center" vertical="center" wrapText="1"/>
    </xf>
    <xf numFmtId="0" fontId="3" fillId="24" borderId="74" xfId="0" applyFont="1" applyFill="1" applyBorder="1" applyAlignment="1" applyProtection="1">
      <alignment horizontal="left" vertical="top" wrapText="1"/>
      <protection locked="0"/>
    </xf>
    <xf numFmtId="0" fontId="3" fillId="24" borderId="56" xfId="0" applyFont="1" applyFill="1" applyBorder="1" applyAlignment="1" applyProtection="1">
      <alignment horizontal="left" vertical="top" wrapText="1"/>
      <protection locked="0"/>
    </xf>
    <xf numFmtId="0" fontId="3" fillId="24" borderId="19" xfId="0" applyFont="1" applyFill="1" applyBorder="1" applyAlignment="1" applyProtection="1">
      <alignment horizontal="left" vertical="top" wrapText="1"/>
      <protection locked="0"/>
    </xf>
    <xf numFmtId="0" fontId="2" fillId="0" borderId="76" xfId="0" applyFont="1" applyBorder="1" applyAlignment="1">
      <alignment/>
    </xf>
    <xf numFmtId="0" fontId="20" fillId="24" borderId="74" xfId="0" applyFont="1" applyFill="1" applyBorder="1" applyAlignment="1">
      <alignment horizontal="center"/>
    </xf>
    <xf numFmtId="0" fontId="20" fillId="24" borderId="56" xfId="0" applyFont="1" applyFill="1" applyBorder="1" applyAlignment="1">
      <alignment horizontal="center"/>
    </xf>
    <xf numFmtId="0" fontId="20" fillId="24" borderId="19" xfId="0" applyFont="1" applyFill="1" applyBorder="1" applyAlignment="1">
      <alignment horizontal="center"/>
    </xf>
    <xf numFmtId="0" fontId="65" fillId="0" borderId="0" xfId="0" applyFont="1" applyFill="1" applyAlignment="1">
      <alignment horizontal="center" vertical="center" wrapText="1"/>
    </xf>
    <xf numFmtId="0" fontId="62" fillId="26" borderId="115" xfId="0" applyFont="1" applyFill="1" applyBorder="1" applyAlignment="1">
      <alignment horizontal="center" vertical="center" wrapText="1"/>
    </xf>
    <xf numFmtId="0" fontId="62" fillId="26" borderId="64" xfId="0" applyFont="1" applyFill="1" applyBorder="1" applyAlignment="1">
      <alignment horizontal="center" vertical="center" wrapText="1"/>
    </xf>
    <xf numFmtId="0" fontId="62" fillId="26" borderId="116" xfId="0" applyFont="1" applyFill="1" applyBorder="1" applyAlignment="1">
      <alignment horizontal="center" vertical="center" wrapText="1"/>
    </xf>
    <xf numFmtId="0" fontId="62" fillId="26" borderId="117" xfId="0" applyFont="1" applyFill="1" applyBorder="1" applyAlignment="1">
      <alignment horizontal="center" vertical="center" wrapText="1"/>
    </xf>
    <xf numFmtId="0" fontId="62" fillId="26" borderId="10" xfId="0" applyFont="1" applyFill="1" applyBorder="1" applyAlignment="1">
      <alignment horizontal="center" vertical="center" wrapText="1"/>
    </xf>
    <xf numFmtId="0" fontId="62" fillId="26" borderId="60" xfId="0" applyFont="1" applyFill="1" applyBorder="1" applyAlignment="1">
      <alignment horizontal="center" vertical="center" wrapText="1"/>
    </xf>
    <xf numFmtId="0" fontId="3" fillId="24" borderId="74" xfId="0" applyFont="1" applyFill="1" applyBorder="1" applyAlignment="1">
      <alignment horizontal="left" vertical="center" wrapText="1"/>
    </xf>
    <xf numFmtId="0" fontId="3" fillId="24" borderId="56" xfId="0" applyFont="1" applyFill="1" applyBorder="1" applyAlignment="1">
      <alignment horizontal="left" vertical="center" wrapText="1"/>
    </xf>
    <xf numFmtId="0" fontId="3" fillId="24" borderId="1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76" xfId="0" applyFont="1" applyBorder="1" applyAlignment="1">
      <alignment horizontal="left" vertical="center" wrapText="1"/>
    </xf>
    <xf numFmtId="0" fontId="3" fillId="24" borderId="74" xfId="0" applyFont="1" applyFill="1" applyBorder="1" applyAlignment="1" applyProtection="1">
      <alignment horizontal="left" vertical="center"/>
      <protection locked="0"/>
    </xf>
    <xf numFmtId="0" fontId="3" fillId="24" borderId="19" xfId="0" applyFont="1" applyFill="1" applyBorder="1" applyAlignment="1" applyProtection="1">
      <alignment horizontal="left" vertical="center"/>
      <protection locked="0"/>
    </xf>
    <xf numFmtId="0" fontId="65" fillId="0" borderId="0" xfId="0" applyFont="1" applyAlignment="1">
      <alignment horizontal="center" vertical="center" wrapText="1"/>
    </xf>
    <xf numFmtId="0" fontId="12" fillId="0" borderId="0" xfId="0" applyFont="1" applyAlignment="1">
      <alignment horizontal="justify" wrapText="1"/>
    </xf>
    <xf numFmtId="0" fontId="12" fillId="16" borderId="118" xfId="0" applyFont="1" applyFill="1" applyBorder="1" applyAlignment="1">
      <alignment horizontal="left" vertical="center"/>
    </xf>
    <xf numFmtId="0" fontId="12" fillId="16" borderId="119" xfId="0" applyFont="1" applyFill="1" applyBorder="1" applyAlignment="1">
      <alignment horizontal="left" vertical="center"/>
    </xf>
    <xf numFmtId="0" fontId="12" fillId="16" borderId="12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0" fontId="12" fillId="14" borderId="33" xfId="0" applyFont="1" applyFill="1" applyBorder="1" applyAlignment="1">
      <alignment horizontal="center" vertical="center" wrapText="1"/>
    </xf>
    <xf numFmtId="0" fontId="12" fillId="14" borderId="98" xfId="0" applyFont="1" applyFill="1" applyBorder="1" applyAlignment="1">
      <alignment horizontal="center" vertical="center" wrapText="1"/>
    </xf>
    <xf numFmtId="0" fontId="12" fillId="14" borderId="110" xfId="0" applyFont="1" applyFill="1" applyBorder="1" applyAlignment="1">
      <alignment horizontal="center" vertical="center" wrapText="1"/>
    </xf>
    <xf numFmtId="0" fontId="12" fillId="14" borderId="35" xfId="0" applyFont="1" applyFill="1" applyBorder="1" applyAlignment="1">
      <alignment horizontal="center" vertical="top" wrapText="1"/>
    </xf>
    <xf numFmtId="0" fontId="12" fillId="14" borderId="49" xfId="0" applyFont="1" applyFill="1" applyBorder="1" applyAlignment="1">
      <alignment horizontal="center" vertical="top" wrapText="1"/>
    </xf>
    <xf numFmtId="0" fontId="12" fillId="14" borderId="51" xfId="0" applyFont="1" applyFill="1" applyBorder="1" applyAlignment="1">
      <alignment horizontal="center" vertical="top" wrapText="1"/>
    </xf>
    <xf numFmtId="0" fontId="5" fillId="14" borderId="121" xfId="0" applyFont="1" applyFill="1" applyBorder="1" applyAlignment="1">
      <alignment horizontal="center" vertical="center" wrapText="1"/>
    </xf>
    <xf numFmtId="0" fontId="5" fillId="14" borderId="69" xfId="0" applyFont="1" applyFill="1" applyBorder="1" applyAlignment="1">
      <alignment horizontal="center" vertical="center" wrapText="1"/>
    </xf>
    <xf numFmtId="0" fontId="5" fillId="14" borderId="40" xfId="0" applyFont="1" applyFill="1" applyBorder="1" applyAlignment="1">
      <alignment horizontal="center" vertical="center" wrapText="1"/>
    </xf>
    <xf numFmtId="0" fontId="5" fillId="14" borderId="13" xfId="0" applyFont="1" applyFill="1" applyBorder="1" applyAlignment="1">
      <alignment horizontal="center" vertical="center" wrapText="1"/>
    </xf>
    <xf numFmtId="0" fontId="5" fillId="14" borderId="117" xfId="0" applyFont="1" applyFill="1" applyBorder="1" applyAlignment="1">
      <alignment horizontal="center" vertical="center" wrapText="1"/>
    </xf>
    <xf numFmtId="0" fontId="5" fillId="14" borderId="10" xfId="0" applyFont="1" applyFill="1" applyBorder="1" applyAlignment="1">
      <alignment horizontal="center" vertical="center" wrapText="1"/>
    </xf>
    <xf numFmtId="0" fontId="5" fillId="14" borderId="60" xfId="0" applyFont="1" applyFill="1" applyBorder="1" applyAlignment="1">
      <alignment horizontal="center" vertical="center" wrapText="1"/>
    </xf>
    <xf numFmtId="0" fontId="5" fillId="14" borderId="122" xfId="0" applyFont="1" applyFill="1" applyBorder="1" applyAlignment="1">
      <alignment horizontal="center" vertical="center" wrapText="1"/>
    </xf>
    <xf numFmtId="0" fontId="5" fillId="14" borderId="17" xfId="0" applyFont="1" applyFill="1" applyBorder="1" applyAlignment="1">
      <alignment horizontal="center" vertical="center" wrapText="1"/>
    </xf>
    <xf numFmtId="0" fontId="5" fillId="14" borderId="110" xfId="0" applyFont="1" applyFill="1" applyBorder="1" applyAlignment="1">
      <alignment horizontal="center" vertical="center" wrapText="1"/>
    </xf>
    <xf numFmtId="0" fontId="24" fillId="25" borderId="93" xfId="0" applyFont="1" applyFill="1" applyBorder="1" applyAlignment="1">
      <alignment horizontal="center"/>
    </xf>
    <xf numFmtId="0" fontId="24" fillId="25" borderId="79" xfId="0" applyFont="1" applyFill="1" applyBorder="1" applyAlignment="1">
      <alignment horizontal="center"/>
    </xf>
    <xf numFmtId="0" fontId="24" fillId="25" borderId="102" xfId="0" applyFont="1" applyFill="1" applyBorder="1" applyAlignment="1">
      <alignment horizontal="center"/>
    </xf>
    <xf numFmtId="0" fontId="24" fillId="25" borderId="123" xfId="0" applyFont="1" applyFill="1" applyBorder="1" applyAlignment="1">
      <alignment horizontal="center"/>
    </xf>
    <xf numFmtId="0" fontId="24" fillId="25" borderId="42" xfId="0" applyFont="1" applyFill="1" applyBorder="1" applyAlignment="1">
      <alignment horizontal="center"/>
    </xf>
    <xf numFmtId="0" fontId="27" fillId="0" borderId="0" xfId="0" applyFont="1" applyBorder="1" applyAlignment="1">
      <alignment horizontal="justify"/>
    </xf>
    <xf numFmtId="0" fontId="5" fillId="24" borderId="116" xfId="0" applyFont="1" applyFill="1" applyBorder="1" applyAlignment="1" applyProtection="1">
      <alignment horizontal="center"/>
      <protection locked="0"/>
    </xf>
    <xf numFmtId="0" fontId="5" fillId="24" borderId="124" xfId="0" applyFont="1" applyFill="1" applyBorder="1" applyAlignment="1" applyProtection="1">
      <alignment horizontal="center"/>
      <protection locked="0"/>
    </xf>
    <xf numFmtId="0" fontId="5" fillId="24" borderId="125" xfId="0" applyFont="1" applyFill="1" applyBorder="1" applyAlignment="1" applyProtection="1">
      <alignment horizontal="center"/>
      <protection locked="0"/>
    </xf>
    <xf numFmtId="0" fontId="5" fillId="24" borderId="122" xfId="0" applyFont="1" applyFill="1" applyBorder="1" applyAlignment="1" applyProtection="1">
      <alignment horizontal="center"/>
      <protection locked="0"/>
    </xf>
    <xf numFmtId="0" fontId="5" fillId="14" borderId="76" xfId="0" applyFont="1" applyFill="1" applyBorder="1" applyAlignment="1">
      <alignment horizontal="center" vertical="center" wrapText="1"/>
    </xf>
    <xf numFmtId="0" fontId="5" fillId="14" borderId="47" xfId="0" applyFont="1" applyFill="1" applyBorder="1" applyAlignment="1">
      <alignment horizontal="center" vertical="center" wrapText="1"/>
    </xf>
    <xf numFmtId="0" fontId="5" fillId="14" borderId="38" xfId="0" applyFont="1" applyFill="1" applyBorder="1" applyAlignment="1">
      <alignment horizontal="center" vertical="center" wrapText="1"/>
    </xf>
    <xf numFmtId="0" fontId="5" fillId="14" borderId="45" xfId="0" applyFont="1" applyFill="1" applyBorder="1" applyAlignment="1">
      <alignment horizontal="center" vertical="center" wrapText="1"/>
    </xf>
    <xf numFmtId="0" fontId="5" fillId="14" borderId="71" xfId="0" applyFont="1" applyFill="1" applyBorder="1" applyAlignment="1">
      <alignment horizontal="center" vertical="center" wrapText="1"/>
    </xf>
    <xf numFmtId="0" fontId="5" fillId="14" borderId="98" xfId="0" applyFont="1" applyFill="1" applyBorder="1" applyAlignment="1">
      <alignment horizontal="center" vertical="center" wrapText="1"/>
    </xf>
    <xf numFmtId="0" fontId="5" fillId="24" borderId="60" xfId="0" applyFont="1" applyFill="1" applyBorder="1" applyAlignment="1" applyProtection="1">
      <alignment horizontal="center"/>
      <protection locked="0"/>
    </xf>
    <xf numFmtId="0" fontId="5" fillId="24" borderId="63" xfId="0" applyFont="1" applyFill="1" applyBorder="1" applyAlignment="1" applyProtection="1">
      <alignment horizontal="center"/>
      <protection locked="0"/>
    </xf>
    <xf numFmtId="0" fontId="5" fillId="24" borderId="19" xfId="0" applyFont="1" applyFill="1" applyBorder="1" applyAlignment="1" applyProtection="1">
      <alignment horizontal="center"/>
      <protection locked="0"/>
    </xf>
    <xf numFmtId="0" fontId="5" fillId="24" borderId="21" xfId="0" applyFont="1" applyFill="1" applyBorder="1" applyAlignment="1" applyProtection="1">
      <alignment horizontal="center"/>
      <protection locked="0"/>
    </xf>
    <xf numFmtId="0" fontId="2" fillId="16" borderId="126" xfId="0" applyFont="1" applyFill="1" applyBorder="1" applyAlignment="1">
      <alignment horizontal="center"/>
    </xf>
    <xf numFmtId="0" fontId="2" fillId="16" borderId="59" xfId="0" applyFont="1" applyFill="1" applyBorder="1" applyAlignment="1">
      <alignment horizontal="center"/>
    </xf>
    <xf numFmtId="0" fontId="2" fillId="16" borderId="18" xfId="0" applyFont="1" applyFill="1" applyBorder="1" applyAlignment="1">
      <alignment horizontal="center"/>
    </xf>
    <xf numFmtId="0" fontId="2" fillId="16" borderId="12" xfId="0" applyFont="1" applyFill="1" applyBorder="1" applyAlignment="1">
      <alignment horizontal="center"/>
    </xf>
    <xf numFmtId="0" fontId="2" fillId="16" borderId="0" xfId="0" applyFont="1" applyFill="1" applyBorder="1" applyAlignment="1">
      <alignment horizontal="center"/>
    </xf>
    <xf numFmtId="0" fontId="2" fillId="16" borderId="80" xfId="0" applyFont="1" applyFill="1" applyBorder="1" applyAlignment="1">
      <alignment horizontal="center"/>
    </xf>
    <xf numFmtId="0" fontId="2" fillId="16" borderId="127" xfId="0" applyFont="1" applyFill="1" applyBorder="1" applyAlignment="1">
      <alignment horizontal="center"/>
    </xf>
    <xf numFmtId="0" fontId="2" fillId="16" borderId="10" xfId="0" applyFont="1" applyFill="1" applyBorder="1" applyAlignment="1">
      <alignment horizontal="center"/>
    </xf>
    <xf numFmtId="0" fontId="2" fillId="16" borderId="122" xfId="0" applyFont="1" applyFill="1" applyBorder="1" applyAlignment="1">
      <alignment horizontal="center"/>
    </xf>
    <xf numFmtId="0" fontId="5" fillId="24" borderId="104" xfId="0" applyFont="1" applyFill="1" applyBorder="1" applyAlignment="1" applyProtection="1">
      <alignment horizontal="center"/>
      <protection locked="0"/>
    </xf>
    <xf numFmtId="0" fontId="5" fillId="24" borderId="16" xfId="0" applyFont="1" applyFill="1" applyBorder="1" applyAlignment="1" applyProtection="1">
      <alignment horizontal="center"/>
      <protection locked="0"/>
    </xf>
    <xf numFmtId="0" fontId="5" fillId="14" borderId="33" xfId="0" applyFont="1" applyFill="1" applyBorder="1" applyAlignment="1">
      <alignment horizontal="center" vertical="center" wrapText="1"/>
    </xf>
    <xf numFmtId="0" fontId="5" fillId="14" borderId="18" xfId="0" applyFont="1" applyFill="1" applyBorder="1" applyAlignment="1">
      <alignment horizontal="center" vertical="center" wrapText="1"/>
    </xf>
    <xf numFmtId="0" fontId="5" fillId="14" borderId="65" xfId="0" applyFont="1" applyFill="1" applyBorder="1" applyAlignment="1">
      <alignment horizontal="center" vertical="center" wrapText="1"/>
    </xf>
    <xf numFmtId="0" fontId="5" fillId="14" borderId="80" xfId="0" applyFont="1" applyFill="1" applyBorder="1" applyAlignment="1">
      <alignment horizontal="center" vertical="center" wrapText="1"/>
    </xf>
    <xf numFmtId="0" fontId="5" fillId="14" borderId="68" xfId="0" applyFont="1" applyFill="1" applyBorder="1" applyAlignment="1">
      <alignment horizontal="center" vertical="center" wrapText="1"/>
    </xf>
    <xf numFmtId="0" fontId="5" fillId="14" borderId="67" xfId="0" applyFont="1" applyFill="1" applyBorder="1" applyAlignment="1">
      <alignment horizontal="center" vertical="center" wrapText="1"/>
    </xf>
    <xf numFmtId="0" fontId="3" fillId="14" borderId="23" xfId="0" applyFont="1" applyFill="1" applyBorder="1" applyAlignment="1">
      <alignment horizontal="center" vertical="center" wrapText="1"/>
    </xf>
    <xf numFmtId="0" fontId="3" fillId="14" borderId="28" xfId="0" applyFont="1" applyFill="1" applyBorder="1" applyAlignment="1">
      <alignment horizontal="center" vertical="center" wrapText="1"/>
    </xf>
    <xf numFmtId="0" fontId="3" fillId="14" borderId="128" xfId="0" applyFont="1" applyFill="1" applyBorder="1" applyAlignment="1">
      <alignment horizontal="center" vertical="center" wrapText="1"/>
    </xf>
    <xf numFmtId="0" fontId="5" fillId="14" borderId="37" xfId="0" applyFont="1" applyFill="1" applyBorder="1" applyAlignment="1">
      <alignment horizontal="center" vertical="center" wrapText="1"/>
    </xf>
    <xf numFmtId="0" fontId="12" fillId="14" borderId="129" xfId="0" applyFont="1" applyFill="1" applyBorder="1" applyAlignment="1">
      <alignment horizontal="center" vertical="center"/>
    </xf>
    <xf numFmtId="0" fontId="12" fillId="14" borderId="130" xfId="0" applyFont="1" applyFill="1" applyBorder="1" applyAlignment="1">
      <alignment horizontal="center" vertical="center"/>
    </xf>
    <xf numFmtId="0" fontId="12" fillId="14" borderId="131" xfId="0" applyFont="1" applyFill="1" applyBorder="1" applyAlignment="1">
      <alignment horizontal="center" vertical="center"/>
    </xf>
    <xf numFmtId="0" fontId="21" fillId="0" borderId="0" xfId="36" applyFont="1" applyAlignment="1" applyProtection="1">
      <alignment horizontal="left" vertical="center" wrapText="1"/>
      <protection/>
    </xf>
    <xf numFmtId="0" fontId="35" fillId="0" borderId="0" xfId="0" applyFont="1" applyBorder="1" applyAlignment="1">
      <alignment horizontal="justify"/>
    </xf>
    <xf numFmtId="0" fontId="2" fillId="0" borderId="33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5" fillId="24" borderId="112" xfId="0" applyFont="1" applyFill="1" applyBorder="1" applyAlignment="1" applyProtection="1">
      <alignment horizontal="center"/>
      <protection locked="0"/>
    </xf>
    <xf numFmtId="0" fontId="5" fillId="24" borderId="57" xfId="0" applyFont="1" applyFill="1" applyBorder="1" applyAlignment="1" applyProtection="1">
      <alignment horizontal="center"/>
      <protection locked="0"/>
    </xf>
    <xf numFmtId="0" fontId="29" fillId="16" borderId="132" xfId="0" applyFont="1" applyFill="1" applyBorder="1" applyAlignment="1">
      <alignment horizontal="center"/>
    </xf>
    <xf numFmtId="0" fontId="29" fillId="16" borderId="64" xfId="0" applyFont="1" applyFill="1" applyBorder="1" applyAlignment="1">
      <alignment horizontal="center"/>
    </xf>
    <xf numFmtId="0" fontId="29" fillId="16" borderId="65" xfId="0" applyFont="1" applyFill="1" applyBorder="1" applyAlignment="1">
      <alignment horizontal="center"/>
    </xf>
    <xf numFmtId="0" fontId="29" fillId="16" borderId="0" xfId="0" applyFont="1" applyFill="1" applyBorder="1" applyAlignment="1">
      <alignment horizontal="center"/>
    </xf>
    <xf numFmtId="0" fontId="29" fillId="16" borderId="23" xfId="0" applyFont="1" applyFill="1" applyBorder="1" applyAlignment="1">
      <alignment horizontal="center"/>
    </xf>
    <xf numFmtId="0" fontId="29" fillId="16" borderId="28" xfId="0" applyFont="1" applyFill="1" applyBorder="1" applyAlignment="1">
      <alignment horizontal="center"/>
    </xf>
    <xf numFmtId="0" fontId="2" fillId="16" borderId="33" xfId="0" applyFont="1" applyFill="1" applyBorder="1" applyAlignment="1">
      <alignment horizontal="center"/>
    </xf>
    <xf numFmtId="0" fontId="2" fillId="16" borderId="133" xfId="0" applyFont="1" applyFill="1" applyBorder="1" applyAlignment="1">
      <alignment horizontal="center"/>
    </xf>
    <xf numFmtId="0" fontId="2" fillId="16" borderId="65" xfId="0" applyFont="1" applyFill="1" applyBorder="1" applyAlignment="1">
      <alignment horizontal="center"/>
    </xf>
    <xf numFmtId="0" fontId="2" fillId="16" borderId="134" xfId="0" applyFont="1" applyFill="1" applyBorder="1" applyAlignment="1">
      <alignment horizontal="center"/>
    </xf>
    <xf numFmtId="0" fontId="2" fillId="16" borderId="125" xfId="0" applyFont="1" applyFill="1" applyBorder="1" applyAlignment="1">
      <alignment horizontal="center"/>
    </xf>
    <xf numFmtId="0" fontId="2" fillId="16" borderId="135" xfId="0" applyFont="1" applyFill="1" applyBorder="1" applyAlignment="1">
      <alignment horizontal="center"/>
    </xf>
    <xf numFmtId="0" fontId="5" fillId="14" borderId="59" xfId="0" applyFont="1" applyFill="1" applyBorder="1" applyAlignment="1">
      <alignment horizontal="center" vertical="center" wrapText="1"/>
    </xf>
    <xf numFmtId="0" fontId="5" fillId="14" borderId="0" xfId="0" applyFont="1" applyFill="1" applyBorder="1" applyAlignment="1">
      <alignment horizontal="center" vertical="center" wrapText="1"/>
    </xf>
    <xf numFmtId="0" fontId="5" fillId="14" borderId="66" xfId="0" applyFont="1" applyFill="1" applyBorder="1" applyAlignment="1">
      <alignment horizontal="center" vertical="center" wrapText="1"/>
    </xf>
    <xf numFmtId="0" fontId="24" fillId="25" borderId="33" xfId="0" applyFont="1" applyFill="1" applyBorder="1" applyAlignment="1">
      <alignment horizontal="center"/>
    </xf>
    <xf numFmtId="0" fontId="24" fillId="25" borderId="59" xfId="0" applyFont="1" applyFill="1" applyBorder="1" applyAlignment="1">
      <alignment horizontal="center"/>
    </xf>
    <xf numFmtId="0" fontId="24" fillId="25" borderId="18" xfId="0" applyFont="1" applyFill="1" applyBorder="1" applyAlignment="1">
      <alignment horizontal="center"/>
    </xf>
    <xf numFmtId="0" fontId="2" fillId="24" borderId="113" xfId="0" applyFont="1" applyFill="1" applyBorder="1" applyAlignment="1">
      <alignment horizontal="left"/>
    </xf>
    <xf numFmtId="0" fontId="2" fillId="24" borderId="20" xfId="0" applyFont="1" applyFill="1" applyBorder="1" applyAlignment="1">
      <alignment horizontal="left"/>
    </xf>
    <xf numFmtId="0" fontId="2" fillId="24" borderId="21" xfId="0" applyFont="1" applyFill="1" applyBorder="1" applyAlignment="1">
      <alignment horizontal="left"/>
    </xf>
    <xf numFmtId="0" fontId="2" fillId="16" borderId="68" xfId="0" applyFont="1" applyFill="1" applyBorder="1" applyAlignment="1">
      <alignment horizontal="center"/>
    </xf>
    <xf numFmtId="0" fontId="2" fillId="16" borderId="66" xfId="0" applyFont="1" applyFill="1" applyBorder="1" applyAlignment="1">
      <alignment horizontal="center"/>
    </xf>
    <xf numFmtId="0" fontId="2" fillId="16" borderId="67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4" borderId="136" xfId="0" applyFont="1" applyFill="1" applyBorder="1" applyAlignment="1">
      <alignment horizontal="left"/>
    </xf>
    <xf numFmtId="0" fontId="2" fillId="24" borderId="61" xfId="0" applyFont="1" applyFill="1" applyBorder="1" applyAlignment="1">
      <alignment horizontal="left"/>
    </xf>
    <xf numFmtId="0" fontId="2" fillId="24" borderId="63" xfId="0" applyFont="1" applyFill="1" applyBorder="1" applyAlignment="1">
      <alignment horizontal="left"/>
    </xf>
    <xf numFmtId="0" fontId="2" fillId="24" borderId="104" xfId="0" applyFont="1" applyFill="1" applyBorder="1" applyAlignment="1">
      <alignment horizontal="left"/>
    </xf>
    <xf numFmtId="0" fontId="2" fillId="24" borderId="15" xfId="0" applyFont="1" applyFill="1" applyBorder="1" applyAlignment="1">
      <alignment horizontal="left"/>
    </xf>
    <xf numFmtId="0" fontId="2" fillId="24" borderId="16" xfId="0" applyFont="1" applyFill="1" applyBorder="1" applyAlignment="1">
      <alignment horizontal="left"/>
    </xf>
    <xf numFmtId="0" fontId="5" fillId="14" borderId="137" xfId="0" applyFont="1" applyFill="1" applyBorder="1" applyAlignment="1">
      <alignment horizontal="center" vertical="center" wrapText="1"/>
    </xf>
    <xf numFmtId="0" fontId="5" fillId="14" borderId="138" xfId="0" applyFont="1" applyFill="1" applyBorder="1" applyAlignment="1">
      <alignment horizontal="center" vertical="center" wrapText="1"/>
    </xf>
    <xf numFmtId="0" fontId="5" fillId="14" borderId="94" xfId="0" applyFont="1" applyFill="1" applyBorder="1" applyAlignment="1">
      <alignment horizontal="center" vertical="center" wrapText="1"/>
    </xf>
    <xf numFmtId="0" fontId="5" fillId="14" borderId="93" xfId="0" applyFont="1" applyFill="1" applyBorder="1" applyAlignment="1">
      <alignment horizontal="center" vertical="center" wrapText="1"/>
    </xf>
    <xf numFmtId="0" fontId="5" fillId="14" borderId="91" xfId="0" applyFont="1" applyFill="1" applyBorder="1" applyAlignment="1">
      <alignment horizontal="center" vertical="center" wrapText="1"/>
    </xf>
    <xf numFmtId="0" fontId="5" fillId="14" borderId="79" xfId="0" applyFont="1" applyFill="1" applyBorder="1" applyAlignment="1">
      <alignment horizontal="center" vertical="center" wrapText="1"/>
    </xf>
    <xf numFmtId="0" fontId="5" fillId="24" borderId="139" xfId="0" applyFont="1" applyFill="1" applyBorder="1" applyAlignment="1" applyProtection="1">
      <alignment horizontal="center"/>
      <protection locked="0"/>
    </xf>
    <xf numFmtId="0" fontId="36" fillId="0" borderId="0" xfId="36" applyFont="1" applyAlignment="1" applyProtection="1">
      <alignment horizontal="left" vertical="center" wrapText="1"/>
      <protection/>
    </xf>
    <xf numFmtId="0" fontId="29" fillId="16" borderId="140" xfId="0" applyFont="1" applyFill="1" applyBorder="1" applyAlignment="1">
      <alignment horizontal="center"/>
    </xf>
    <xf numFmtId="0" fontId="29" fillId="16" borderId="80" xfId="0" applyFont="1" applyFill="1" applyBorder="1" applyAlignment="1">
      <alignment horizontal="center"/>
    </xf>
    <xf numFmtId="0" fontId="29" fillId="16" borderId="141" xfId="0" applyFont="1" applyFill="1" applyBorder="1" applyAlignment="1">
      <alignment horizontal="center"/>
    </xf>
    <xf numFmtId="0" fontId="3" fillId="24" borderId="56" xfId="0" applyFont="1" applyFill="1" applyBorder="1" applyAlignment="1" applyProtection="1">
      <alignment horizontal="left" vertical="center"/>
      <protection locked="0"/>
    </xf>
    <xf numFmtId="0" fontId="2" fillId="16" borderId="142" xfId="0" applyFont="1" applyFill="1" applyBorder="1" applyAlignment="1">
      <alignment horizontal="center"/>
    </xf>
    <xf numFmtId="0" fontId="2" fillId="16" borderId="64" xfId="0" applyFont="1" applyFill="1" applyBorder="1" applyAlignment="1">
      <alignment horizontal="center"/>
    </xf>
    <xf numFmtId="0" fontId="2" fillId="16" borderId="143" xfId="0" applyFont="1" applyFill="1" applyBorder="1" applyAlignment="1">
      <alignment horizontal="center"/>
    </xf>
    <xf numFmtId="0" fontId="5" fillId="14" borderId="50" xfId="0" applyFont="1" applyFill="1" applyBorder="1" applyAlignment="1">
      <alignment horizontal="center" vertical="center" wrapText="1"/>
    </xf>
    <xf numFmtId="0" fontId="5" fillId="14" borderId="14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" fillId="14" borderId="35" xfId="0" applyFont="1" applyFill="1" applyBorder="1" applyAlignment="1">
      <alignment horizontal="center" vertical="center" wrapText="1"/>
    </xf>
    <xf numFmtId="0" fontId="5" fillId="14" borderId="49" xfId="0" applyFont="1" applyFill="1" applyBorder="1" applyAlignment="1">
      <alignment horizontal="center" vertical="center" wrapText="1"/>
    </xf>
    <xf numFmtId="0" fontId="53" fillId="0" borderId="68" xfId="0" applyFont="1" applyFill="1" applyBorder="1" applyAlignment="1">
      <alignment horizontal="center"/>
    </xf>
    <xf numFmtId="0" fontId="53" fillId="0" borderId="66" xfId="0" applyFont="1" applyFill="1" applyBorder="1" applyAlignment="1">
      <alignment horizontal="center"/>
    </xf>
    <xf numFmtId="0" fontId="53" fillId="0" borderId="145" xfId="0" applyFont="1" applyFill="1" applyBorder="1" applyAlignment="1">
      <alignment horizontal="center"/>
    </xf>
    <xf numFmtId="0" fontId="20" fillId="0" borderId="74" xfId="0" applyFont="1" applyBorder="1" applyAlignment="1" applyProtection="1">
      <alignment horizontal="center"/>
      <protection locked="0"/>
    </xf>
    <xf numFmtId="0" fontId="20" fillId="0" borderId="56" xfId="0" applyFont="1" applyBorder="1" applyAlignment="1" applyProtection="1">
      <alignment horizontal="center"/>
      <protection locked="0"/>
    </xf>
    <xf numFmtId="0" fontId="20" fillId="0" borderId="19" xfId="0" applyFont="1" applyBorder="1" applyAlignment="1" applyProtection="1">
      <alignment horizontal="center"/>
      <protection locked="0"/>
    </xf>
    <xf numFmtId="0" fontId="3" fillId="0" borderId="59" xfId="0" applyFont="1" applyFill="1" applyBorder="1" applyAlignment="1">
      <alignment horizontal="left" vertical="top" wrapText="1"/>
    </xf>
    <xf numFmtId="0" fontId="2" fillId="0" borderId="59" xfId="0" applyFont="1" applyFill="1" applyBorder="1" applyAlignment="1">
      <alignment horizontal="center"/>
    </xf>
    <xf numFmtId="0" fontId="6" fillId="0" borderId="0" xfId="0" applyFont="1" applyAlignment="1">
      <alignment horizontal="justify"/>
    </xf>
    <xf numFmtId="0" fontId="2" fillId="16" borderId="142" xfId="0" applyFont="1" applyFill="1" applyBorder="1" applyAlignment="1" applyProtection="1">
      <alignment horizontal="center"/>
      <protection locked="0"/>
    </xf>
    <xf numFmtId="0" fontId="2" fillId="16" borderId="64" xfId="0" applyFont="1" applyFill="1" applyBorder="1" applyAlignment="1" applyProtection="1">
      <alignment horizontal="center"/>
      <protection locked="0"/>
    </xf>
    <xf numFmtId="0" fontId="2" fillId="16" borderId="0" xfId="0" applyFont="1" applyFill="1" applyBorder="1" applyAlignment="1" applyProtection="1">
      <alignment horizontal="center"/>
      <protection locked="0"/>
    </xf>
    <xf numFmtId="0" fontId="2" fillId="16" borderId="12" xfId="0" applyFont="1" applyFill="1" applyBorder="1" applyAlignment="1" applyProtection="1">
      <alignment horizontal="center"/>
      <protection locked="0"/>
    </xf>
    <xf numFmtId="0" fontId="2" fillId="16" borderId="143" xfId="0" applyFont="1" applyFill="1" applyBorder="1" applyAlignment="1" applyProtection="1">
      <alignment horizontal="center"/>
      <protection locked="0"/>
    </xf>
    <xf numFmtId="0" fontId="2" fillId="16" borderId="66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</xdr:row>
      <xdr:rowOff>0</xdr:rowOff>
    </xdr:from>
    <xdr:to>
      <xdr:col>18</xdr:col>
      <xdr:colOff>333375</xdr:colOff>
      <xdr:row>4</xdr:row>
      <xdr:rowOff>76200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rcRect l="8673" t="25436" b="17823"/>
        <a:stretch>
          <a:fillRect/>
        </a:stretch>
      </xdr:blipFill>
      <xdr:spPr>
        <a:xfrm>
          <a:off x="304800" y="2105025"/>
          <a:ext cx="1594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409575</xdr:colOff>
      <xdr:row>4</xdr:row>
      <xdr:rowOff>171450</xdr:rowOff>
    </xdr:from>
    <xdr:to>
      <xdr:col>15</xdr:col>
      <xdr:colOff>742950</xdr:colOff>
      <xdr:row>6</xdr:row>
      <xdr:rowOff>66675</xdr:rowOff>
    </xdr:to>
    <xdr:sp>
      <xdr:nvSpPr>
        <xdr:cNvPr id="2" name="Ellipse 9"/>
        <xdr:cNvSpPr>
          <a:spLocks/>
        </xdr:cNvSpPr>
      </xdr:nvSpPr>
      <xdr:spPr>
        <a:xfrm>
          <a:off x="13887450" y="2276475"/>
          <a:ext cx="333375" cy="333375"/>
        </a:xfrm>
        <a:prstGeom prst="ellipse">
          <a:avLst/>
        </a:prstGeom>
        <a:solidFill>
          <a:srgbClr val="FFFFFF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6600"/>
              </a:solidFill>
            </a:rPr>
            <a:t>?</a:t>
          </a:r>
        </a:p>
      </xdr:txBody>
    </xdr:sp>
    <xdr:clientData/>
  </xdr:twoCellAnchor>
  <xdr:twoCellAnchor>
    <xdr:from>
      <xdr:col>0</xdr:col>
      <xdr:colOff>0</xdr:colOff>
      <xdr:row>2</xdr:row>
      <xdr:rowOff>295275</xdr:rowOff>
    </xdr:from>
    <xdr:to>
      <xdr:col>18</xdr:col>
      <xdr:colOff>28575</xdr:colOff>
      <xdr:row>2</xdr:row>
      <xdr:rowOff>0</xdr:rowOff>
    </xdr:to>
    <xdr:pic>
      <xdr:nvPicPr>
        <xdr:cNvPr id="3" name="Image 10"/>
        <xdr:cNvPicPr preferRelativeResize="1">
          <a:picLocks noChangeAspect="1"/>
        </xdr:cNvPicPr>
      </xdr:nvPicPr>
      <xdr:blipFill>
        <a:blip r:embed="rId1"/>
        <a:srcRect l="8673" t="25436" b="17823"/>
        <a:stretch>
          <a:fillRect/>
        </a:stretch>
      </xdr:blipFill>
      <xdr:spPr>
        <a:xfrm>
          <a:off x="0" y="1638300"/>
          <a:ext cx="1594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428625</xdr:colOff>
      <xdr:row>0</xdr:row>
      <xdr:rowOff>38100</xdr:rowOff>
    </xdr:from>
    <xdr:to>
      <xdr:col>17</xdr:col>
      <xdr:colOff>590550</xdr:colOff>
      <xdr:row>2</xdr:row>
      <xdr:rowOff>0</xdr:rowOff>
    </xdr:to>
    <xdr:pic>
      <xdr:nvPicPr>
        <xdr:cNvPr id="4" name="Picture 137" descr="logo_caripl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06500" y="38100"/>
          <a:ext cx="1762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0</xdr:row>
      <xdr:rowOff>19050</xdr:rowOff>
    </xdr:from>
    <xdr:to>
      <xdr:col>1</xdr:col>
      <xdr:colOff>1657350</xdr:colOff>
      <xdr:row>1</xdr:row>
      <xdr:rowOff>609600</xdr:rowOff>
    </xdr:to>
    <xdr:pic>
      <xdr:nvPicPr>
        <xdr:cNvPr id="5" name="Picture 138" descr="logo_pa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19050"/>
          <a:ext cx="14573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18</xdr:col>
      <xdr:colOff>28575</xdr:colOff>
      <xdr:row>3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rcRect l="8673" t="25436" b="17823"/>
        <a:stretch>
          <a:fillRect/>
        </a:stretch>
      </xdr:blipFill>
      <xdr:spPr>
        <a:xfrm>
          <a:off x="0" y="1876425"/>
          <a:ext cx="1637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333375</xdr:colOff>
      <xdr:row>6</xdr:row>
      <xdr:rowOff>85725</xdr:rowOff>
    </xdr:from>
    <xdr:to>
      <xdr:col>15</xdr:col>
      <xdr:colOff>666750</xdr:colOff>
      <xdr:row>7</xdr:row>
      <xdr:rowOff>200025</xdr:rowOff>
    </xdr:to>
    <xdr:sp>
      <xdr:nvSpPr>
        <xdr:cNvPr id="2" name="Ellipse 8"/>
        <xdr:cNvSpPr>
          <a:spLocks/>
        </xdr:cNvSpPr>
      </xdr:nvSpPr>
      <xdr:spPr>
        <a:xfrm>
          <a:off x="14239875" y="2667000"/>
          <a:ext cx="333375" cy="352425"/>
        </a:xfrm>
        <a:prstGeom prst="ellipse">
          <a:avLst/>
        </a:prstGeom>
        <a:solidFill>
          <a:srgbClr val="FFFFFF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6600"/>
              </a:solidFill>
            </a:rPr>
            <a:t>?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18</xdr:col>
      <xdr:colOff>28575</xdr:colOff>
      <xdr:row>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l="8673" t="25436" b="17823"/>
        <a:stretch>
          <a:fillRect/>
        </a:stretch>
      </xdr:blipFill>
      <xdr:spPr>
        <a:xfrm>
          <a:off x="0" y="1876425"/>
          <a:ext cx="1637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18</xdr:col>
      <xdr:colOff>28575</xdr:colOff>
      <xdr:row>3</xdr:row>
      <xdr:rowOff>0</xdr:rowOff>
    </xdr:to>
    <xdr:pic>
      <xdr:nvPicPr>
        <xdr:cNvPr id="4" name="Image 10"/>
        <xdr:cNvPicPr preferRelativeResize="1">
          <a:picLocks noChangeAspect="1"/>
        </xdr:cNvPicPr>
      </xdr:nvPicPr>
      <xdr:blipFill>
        <a:blip r:embed="rId1"/>
        <a:srcRect l="8673" t="25436" b="17823"/>
        <a:stretch>
          <a:fillRect/>
        </a:stretch>
      </xdr:blipFill>
      <xdr:spPr>
        <a:xfrm>
          <a:off x="0" y="1876425"/>
          <a:ext cx="1637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295275</xdr:colOff>
      <xdr:row>0</xdr:row>
      <xdr:rowOff>38100</xdr:rowOff>
    </xdr:from>
    <xdr:to>
      <xdr:col>22</xdr:col>
      <xdr:colOff>533400</xdr:colOff>
      <xdr:row>1</xdr:row>
      <xdr:rowOff>628650</xdr:rowOff>
    </xdr:to>
    <xdr:pic>
      <xdr:nvPicPr>
        <xdr:cNvPr id="5" name="Picture 190" descr="logo_caripl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64175" y="38100"/>
          <a:ext cx="1762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19050</xdr:rowOff>
    </xdr:from>
    <xdr:to>
      <xdr:col>1</xdr:col>
      <xdr:colOff>1524000</xdr:colOff>
      <xdr:row>1</xdr:row>
      <xdr:rowOff>609600</xdr:rowOff>
    </xdr:to>
    <xdr:pic>
      <xdr:nvPicPr>
        <xdr:cNvPr id="6" name="Picture 191" descr="logo_pa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19050"/>
          <a:ext cx="14573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18</xdr:col>
      <xdr:colOff>28575</xdr:colOff>
      <xdr:row>3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rcRect l="8673" t="25436" b="17823"/>
        <a:stretch>
          <a:fillRect/>
        </a:stretch>
      </xdr:blipFill>
      <xdr:spPr>
        <a:xfrm>
          <a:off x="0" y="1819275"/>
          <a:ext cx="1637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333375</xdr:colOff>
      <xdr:row>6</xdr:row>
      <xdr:rowOff>76200</xdr:rowOff>
    </xdr:from>
    <xdr:to>
      <xdr:col>15</xdr:col>
      <xdr:colOff>666750</xdr:colOff>
      <xdr:row>7</xdr:row>
      <xdr:rowOff>200025</xdr:rowOff>
    </xdr:to>
    <xdr:sp>
      <xdr:nvSpPr>
        <xdr:cNvPr id="2" name="Ellipse 8"/>
        <xdr:cNvSpPr>
          <a:spLocks/>
        </xdr:cNvSpPr>
      </xdr:nvSpPr>
      <xdr:spPr>
        <a:xfrm>
          <a:off x="14239875" y="2600325"/>
          <a:ext cx="333375" cy="361950"/>
        </a:xfrm>
        <a:prstGeom prst="ellipse">
          <a:avLst/>
        </a:prstGeom>
        <a:solidFill>
          <a:srgbClr val="FFFFFF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6600"/>
              </a:solidFill>
            </a:rPr>
            <a:t>?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18</xdr:col>
      <xdr:colOff>28575</xdr:colOff>
      <xdr:row>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l="8673" t="25436" b="17823"/>
        <a:stretch>
          <a:fillRect/>
        </a:stretch>
      </xdr:blipFill>
      <xdr:spPr>
        <a:xfrm>
          <a:off x="0" y="1819275"/>
          <a:ext cx="1637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18</xdr:col>
      <xdr:colOff>28575</xdr:colOff>
      <xdr:row>3</xdr:row>
      <xdr:rowOff>0</xdr:rowOff>
    </xdr:to>
    <xdr:pic>
      <xdr:nvPicPr>
        <xdr:cNvPr id="4" name="Image 10"/>
        <xdr:cNvPicPr preferRelativeResize="1">
          <a:picLocks noChangeAspect="1"/>
        </xdr:cNvPicPr>
      </xdr:nvPicPr>
      <xdr:blipFill>
        <a:blip r:embed="rId1"/>
        <a:srcRect l="8673" t="25436" b="17823"/>
        <a:stretch>
          <a:fillRect/>
        </a:stretch>
      </xdr:blipFill>
      <xdr:spPr>
        <a:xfrm>
          <a:off x="0" y="1819275"/>
          <a:ext cx="1637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295275</xdr:colOff>
      <xdr:row>0</xdr:row>
      <xdr:rowOff>38100</xdr:rowOff>
    </xdr:from>
    <xdr:to>
      <xdr:col>22</xdr:col>
      <xdr:colOff>533400</xdr:colOff>
      <xdr:row>1</xdr:row>
      <xdr:rowOff>628650</xdr:rowOff>
    </xdr:to>
    <xdr:pic>
      <xdr:nvPicPr>
        <xdr:cNvPr id="5" name="Picture 5" descr="logo_caripl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64175" y="38100"/>
          <a:ext cx="1762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19050</xdr:rowOff>
    </xdr:from>
    <xdr:to>
      <xdr:col>1</xdr:col>
      <xdr:colOff>1524000</xdr:colOff>
      <xdr:row>1</xdr:row>
      <xdr:rowOff>609600</xdr:rowOff>
    </xdr:to>
    <xdr:pic>
      <xdr:nvPicPr>
        <xdr:cNvPr id="6" name="Picture 6" descr="logo_pa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19050"/>
          <a:ext cx="14573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838200</xdr:colOff>
      <xdr:row>4</xdr:row>
      <xdr:rowOff>142875</xdr:rowOff>
    </xdr:from>
    <xdr:to>
      <xdr:col>12</xdr:col>
      <xdr:colOff>1171575</xdr:colOff>
      <xdr:row>6</xdr:row>
      <xdr:rowOff>85725</xdr:rowOff>
    </xdr:to>
    <xdr:sp>
      <xdr:nvSpPr>
        <xdr:cNvPr id="1" name="Ellipse 9"/>
        <xdr:cNvSpPr>
          <a:spLocks/>
        </xdr:cNvSpPr>
      </xdr:nvSpPr>
      <xdr:spPr>
        <a:xfrm>
          <a:off x="20335875" y="2371725"/>
          <a:ext cx="333375" cy="333375"/>
        </a:xfrm>
        <a:prstGeom prst="ellipse">
          <a:avLst/>
        </a:prstGeom>
        <a:solidFill>
          <a:srgbClr val="FFFFFF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6600"/>
              </a:solidFill>
            </a:rPr>
            <a:t>?</a:t>
          </a:r>
        </a:p>
      </xdr:txBody>
    </xdr:sp>
    <xdr:clientData/>
  </xdr:twoCellAnchor>
  <xdr:twoCellAnchor editAs="oneCell">
    <xdr:from>
      <xdr:col>13</xdr:col>
      <xdr:colOff>390525</xdr:colOff>
      <xdr:row>0</xdr:row>
      <xdr:rowOff>38100</xdr:rowOff>
    </xdr:from>
    <xdr:to>
      <xdr:col>14</xdr:col>
      <xdr:colOff>923925</xdr:colOff>
      <xdr:row>1</xdr:row>
      <xdr:rowOff>638175</xdr:rowOff>
    </xdr:to>
    <xdr:pic>
      <xdr:nvPicPr>
        <xdr:cNvPr id="2" name="Picture 64" descr="logo_carip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64550" y="38100"/>
          <a:ext cx="17621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0</xdr:row>
      <xdr:rowOff>19050</xdr:rowOff>
    </xdr:from>
    <xdr:to>
      <xdr:col>1</xdr:col>
      <xdr:colOff>1676400</xdr:colOff>
      <xdr:row>1</xdr:row>
      <xdr:rowOff>609600</xdr:rowOff>
    </xdr:to>
    <xdr:pic>
      <xdr:nvPicPr>
        <xdr:cNvPr id="3" name="Picture 65" descr="logo_pa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19050"/>
          <a:ext cx="14763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ebgis.fondazionecariplo.it/public/seap/" TargetMode="External" /><Relationship Id="rId2" Type="http://schemas.openxmlformats.org/officeDocument/2006/relationships/hyperlink" Target="http://www.webgis.fondazionecariplo.it/public/seap/template_instructions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webgis.fondazionecariplo.it/public/seap/template_instructions/" TargetMode="External" /><Relationship Id="rId2" Type="http://schemas.openxmlformats.org/officeDocument/2006/relationships/hyperlink" Target="http://www.webgis.fondazionecariplo.it/public/seap/" TargetMode="External" /><Relationship Id="rId3" Type="http://schemas.openxmlformats.org/officeDocument/2006/relationships/hyperlink" Target="http://www.webgis.fondazionecariplo.it/public/seap/doc/technical_annex_it.pdf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webgis.fondazionecariplo.it/public/seap/" TargetMode="External" /><Relationship Id="rId2" Type="http://schemas.openxmlformats.org/officeDocument/2006/relationships/hyperlink" Target="http://www.webgis.fondazionecariplo.it/public/seap/doc/technical_annex_it.pdf" TargetMode="External" /><Relationship Id="rId3" Type="http://schemas.openxmlformats.org/officeDocument/2006/relationships/hyperlink" Target="http://www.webgis.fondazionecariplo.it/public/seap/template_instructions/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webgis.fondazionecariplo.it/public/seap/" TargetMode="External" /><Relationship Id="rId2" Type="http://schemas.openxmlformats.org/officeDocument/2006/relationships/hyperlink" Target="http://www.webgis.fondazionecariplo.it/public/seap/template_instructions/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0"/>
  <sheetViews>
    <sheetView tabSelected="1" zoomScale="75" zoomScaleNormal="75" zoomScalePageLayoutView="0" workbookViewId="0" topLeftCell="A1">
      <selection activeCell="D6" sqref="D6"/>
    </sheetView>
  </sheetViews>
  <sheetFormatPr defaultColWidth="11.421875" defaultRowHeight="12.75"/>
  <cols>
    <col min="1" max="1" width="3.28125" style="1" customWidth="1"/>
    <col min="2" max="2" width="56.140625" style="1" customWidth="1"/>
    <col min="3" max="3" width="13.00390625" style="1" customWidth="1"/>
    <col min="4" max="4" width="12.8515625" style="1" customWidth="1"/>
    <col min="5" max="5" width="11.57421875" style="1" customWidth="1"/>
    <col min="6" max="6" width="11.140625" style="1" customWidth="1"/>
    <col min="7" max="7" width="11.28125" style="1" customWidth="1"/>
    <col min="8" max="8" width="10.140625" style="1" customWidth="1"/>
    <col min="9" max="9" width="9.57421875" style="1" customWidth="1"/>
    <col min="10" max="10" width="10.7109375" style="1" customWidth="1"/>
    <col min="11" max="11" width="8.57421875" style="1" customWidth="1"/>
    <col min="12" max="12" width="12.421875" style="1" customWidth="1"/>
    <col min="13" max="13" width="9.7109375" style="1" customWidth="1"/>
    <col min="14" max="14" width="11.28125" style="1" customWidth="1"/>
    <col min="15" max="15" width="10.421875" style="1" customWidth="1"/>
    <col min="16" max="16" width="11.421875" style="1" customWidth="1"/>
    <col min="17" max="18" width="12.57421875" style="1" customWidth="1"/>
    <col min="19" max="52" width="11.421875" style="1" customWidth="1"/>
    <col min="53" max="53" width="41.00390625" style="1" bestFit="1" customWidth="1"/>
    <col min="54" max="16384" width="11.421875" style="1" customWidth="1"/>
  </cols>
  <sheetData>
    <row r="1" spans="1:53" ht="56.25" customHeight="1">
      <c r="A1" s="174" t="s">
        <v>240</v>
      </c>
      <c r="B1" s="377" t="s">
        <v>180</v>
      </c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9"/>
      <c r="BA1" s="34" t="s">
        <v>1</v>
      </c>
    </row>
    <row r="2" spans="2:54" ht="49.5" customHeight="1">
      <c r="B2" s="380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2"/>
      <c r="BA2" s="35" t="s">
        <v>463</v>
      </c>
      <c r="BB2" s="35"/>
    </row>
    <row r="3" spans="1:54" ht="35.25" customHeight="1">
      <c r="A3" s="390"/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BA3" s="35" t="s">
        <v>464</v>
      </c>
      <c r="BB3" s="35"/>
    </row>
    <row r="4" spans="2:18" ht="24.75" customHeight="1">
      <c r="B4" s="374" t="s">
        <v>122</v>
      </c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</row>
    <row r="5" spans="1:4" ht="13.5" customHeight="1">
      <c r="A5" s="2"/>
      <c r="B5" s="3"/>
      <c r="D5" s="4"/>
    </row>
    <row r="6" spans="1:18" ht="21">
      <c r="A6" s="5" t="s">
        <v>0</v>
      </c>
      <c r="B6" s="6" t="s">
        <v>36</v>
      </c>
      <c r="C6" s="7"/>
      <c r="D6" s="354"/>
      <c r="E6" s="8" t="s">
        <v>37</v>
      </c>
      <c r="F6" s="9">
        <v>2020</v>
      </c>
      <c r="G6" s="10"/>
      <c r="H6" s="11"/>
      <c r="I6" s="12"/>
      <c r="J6" s="10"/>
      <c r="K6" s="13"/>
      <c r="Q6" s="373" t="s">
        <v>38</v>
      </c>
      <c r="R6" s="373"/>
    </row>
    <row r="7" spans="1:8" ht="13.5" customHeight="1">
      <c r="A7" s="14"/>
      <c r="B7" s="15"/>
      <c r="C7" s="7"/>
      <c r="D7" s="16"/>
      <c r="E7" s="8"/>
      <c r="F7" s="7"/>
      <c r="G7" s="17"/>
      <c r="H7" s="18"/>
    </row>
    <row r="8" spans="1:18" ht="18" customHeight="1">
      <c r="A8" s="19"/>
      <c r="B8" s="20" t="s">
        <v>104</v>
      </c>
      <c r="C8" s="21"/>
      <c r="D8" s="387"/>
      <c r="E8" s="388"/>
      <c r="F8" s="389"/>
      <c r="G8" s="22"/>
      <c r="H8" s="22"/>
      <c r="I8" s="22"/>
      <c r="J8" s="22"/>
      <c r="K8" s="22"/>
      <c r="L8" s="22"/>
      <c r="M8" s="23"/>
      <c r="N8" s="23"/>
      <c r="O8" s="23"/>
      <c r="P8" s="23"/>
      <c r="Q8" s="23"/>
      <c r="R8" s="23"/>
    </row>
    <row r="9" spans="1:18" ht="18" customHeight="1">
      <c r="A9" s="19"/>
      <c r="B9" s="24"/>
      <c r="C9" s="21"/>
      <c r="F9" s="22"/>
      <c r="G9" s="22"/>
      <c r="H9" s="22"/>
      <c r="I9" s="22"/>
      <c r="J9" s="22"/>
      <c r="K9" s="22"/>
      <c r="L9" s="22"/>
      <c r="M9" s="25"/>
      <c r="N9" s="25"/>
      <c r="O9" s="25"/>
      <c r="P9" s="25"/>
      <c r="Q9" s="25"/>
      <c r="R9" s="25"/>
    </row>
    <row r="10" spans="1:8" ht="18" customHeight="1">
      <c r="A10" s="14"/>
      <c r="B10" s="26"/>
      <c r="C10" s="7"/>
      <c r="D10" s="27"/>
      <c r="E10" s="27"/>
      <c r="F10" s="27"/>
      <c r="G10" s="17"/>
      <c r="H10" s="18"/>
    </row>
    <row r="11" spans="1:14" ht="31.5" customHeight="1">
      <c r="A11" s="5" t="s">
        <v>2</v>
      </c>
      <c r="B11" s="6" t="s">
        <v>190</v>
      </c>
      <c r="C11" s="5"/>
      <c r="D11" s="6"/>
      <c r="E11" s="5"/>
      <c r="F11" s="6"/>
      <c r="G11" s="5"/>
      <c r="H11" s="28"/>
      <c r="I11" s="28"/>
      <c r="J11" s="28"/>
      <c r="K11" s="28"/>
      <c r="L11" s="28"/>
      <c r="M11" s="28"/>
      <c r="N11" s="28"/>
    </row>
    <row r="12" spans="2:18" ht="72" customHeight="1">
      <c r="B12" s="383"/>
      <c r="C12" s="384"/>
      <c r="D12" s="384"/>
      <c r="E12" s="384"/>
      <c r="F12" s="384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5"/>
    </row>
    <row r="13" spans="2:9" ht="13.5" customHeight="1">
      <c r="B13" s="29"/>
      <c r="C13" s="29"/>
      <c r="D13" s="29"/>
      <c r="E13" s="29"/>
      <c r="F13" s="29"/>
      <c r="G13" s="29"/>
      <c r="H13" s="29"/>
      <c r="I13" s="29"/>
    </row>
    <row r="14" spans="1:14" ht="15.75">
      <c r="A14" s="5" t="s">
        <v>3</v>
      </c>
      <c r="B14" s="6" t="s">
        <v>39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1:14" ht="15">
      <c r="A15" s="30"/>
      <c r="B15" s="3"/>
      <c r="C15" s="31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8" ht="24.75" customHeight="1">
      <c r="A16" s="32"/>
      <c r="B16" s="375" t="s">
        <v>40</v>
      </c>
      <c r="C16" s="386"/>
      <c r="D16" s="361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3"/>
    </row>
    <row r="17" spans="1:18" ht="33" customHeight="1">
      <c r="A17" s="32"/>
      <c r="B17" s="368" t="s">
        <v>466</v>
      </c>
      <c r="C17" s="369"/>
      <c r="D17" s="370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371"/>
      <c r="R17" s="372"/>
    </row>
    <row r="18" spans="1:18" ht="24.75" customHeight="1">
      <c r="A18" s="32"/>
      <c r="B18" s="375" t="s">
        <v>189</v>
      </c>
      <c r="C18" s="376"/>
      <c r="D18" s="370"/>
      <c r="E18" s="371"/>
      <c r="F18" s="371"/>
      <c r="G18" s="371"/>
      <c r="H18" s="371"/>
      <c r="I18" s="371"/>
      <c r="J18" s="371"/>
      <c r="K18" s="371"/>
      <c r="L18" s="371"/>
      <c r="M18" s="371"/>
      <c r="N18" s="371"/>
      <c r="O18" s="371"/>
      <c r="P18" s="371"/>
      <c r="Q18" s="371"/>
      <c r="R18" s="372"/>
    </row>
    <row r="19" spans="1:18" ht="24.75" customHeight="1">
      <c r="A19" s="32"/>
      <c r="B19" s="356" t="s">
        <v>467</v>
      </c>
      <c r="C19" s="357"/>
      <c r="D19" s="358"/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359"/>
      <c r="P19" s="359"/>
      <c r="Q19" s="359"/>
      <c r="R19" s="360"/>
    </row>
    <row r="20" spans="1:18" ht="24.75" customHeight="1">
      <c r="A20" s="32"/>
      <c r="B20" s="356" t="s">
        <v>469</v>
      </c>
      <c r="C20" s="357"/>
      <c r="D20" s="361"/>
      <c r="E20" s="362"/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2"/>
      <c r="R20" s="363"/>
    </row>
    <row r="21" spans="1:18" ht="21.75" customHeight="1">
      <c r="A21" s="32"/>
      <c r="B21" s="356" t="s">
        <v>468</v>
      </c>
      <c r="C21" s="364"/>
      <c r="D21" s="365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7"/>
    </row>
    <row r="22" spans="1:9" ht="12.75">
      <c r="A22" s="32"/>
      <c r="B22" s="29"/>
      <c r="C22" s="29"/>
      <c r="D22" s="29"/>
      <c r="E22" s="29"/>
      <c r="F22" s="29"/>
      <c r="G22" s="29"/>
      <c r="H22" s="29"/>
      <c r="I22" s="29"/>
    </row>
    <row r="23" spans="1:9" ht="13.5" customHeight="1">
      <c r="A23" s="32"/>
      <c r="B23" s="29"/>
      <c r="C23" s="29"/>
      <c r="D23" s="29"/>
      <c r="E23" s="29"/>
      <c r="F23" s="29"/>
      <c r="G23" s="29"/>
      <c r="H23" s="29"/>
      <c r="I23" s="29"/>
    </row>
    <row r="24" spans="1:18" ht="13.5" customHeight="1">
      <c r="A24" s="32"/>
      <c r="B24" s="318" t="s">
        <v>191</v>
      </c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</row>
    <row r="25" spans="1:9" ht="13.5" customHeight="1">
      <c r="A25" s="32"/>
      <c r="B25" s="29"/>
      <c r="C25" s="29"/>
      <c r="D25" s="29"/>
      <c r="E25" s="29"/>
      <c r="F25" s="29"/>
      <c r="G25" s="29"/>
      <c r="H25" s="29"/>
      <c r="I25" s="29"/>
    </row>
    <row r="26" spans="2:18" ht="12.75" customHeight="1">
      <c r="B26" s="355" t="s">
        <v>101</v>
      </c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355"/>
      <c r="Q26" s="355"/>
      <c r="R26" s="355"/>
    </row>
    <row r="27" spans="2:18" ht="12.75" customHeight="1">
      <c r="B27" s="355"/>
      <c r="C27" s="355"/>
      <c r="D27" s="355"/>
      <c r="E27" s="355"/>
      <c r="F27" s="355"/>
      <c r="G27" s="355"/>
      <c r="H27" s="355"/>
      <c r="I27" s="355"/>
      <c r="J27" s="355"/>
      <c r="K27" s="355"/>
      <c r="L27" s="355"/>
      <c r="M27" s="355"/>
      <c r="N27" s="355"/>
      <c r="O27" s="355"/>
      <c r="P27" s="355"/>
      <c r="Q27" s="355"/>
      <c r="R27" s="355"/>
    </row>
    <row r="28" spans="2:18" ht="12.75" customHeight="1">
      <c r="B28" s="355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</row>
    <row r="30" spans="2:15" s="33" customFormat="1" ht="15.75">
      <c r="B30" s="247" t="s">
        <v>41</v>
      </c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</row>
  </sheetData>
  <sheetProtection insertRows="0" autoFilter="0" pivotTables="0"/>
  <protectedRanges>
    <protectedRange password="CB33" sqref="D6 D8 B12 D16 D17 D18 D19 D20 D21" name="strate"/>
  </protectedRanges>
  <mergeCells count="19">
    <mergeCell ref="B1:R2"/>
    <mergeCell ref="B12:R12"/>
    <mergeCell ref="B16:C16"/>
    <mergeCell ref="D16:R16"/>
    <mergeCell ref="D8:F8"/>
    <mergeCell ref="A3:R3"/>
    <mergeCell ref="B17:C17"/>
    <mergeCell ref="D17:R17"/>
    <mergeCell ref="Q6:R6"/>
    <mergeCell ref="B4:R4"/>
    <mergeCell ref="B18:C18"/>
    <mergeCell ref="D18:R18"/>
    <mergeCell ref="B26:R28"/>
    <mergeCell ref="B19:C19"/>
    <mergeCell ref="D19:R19"/>
    <mergeCell ref="B20:C20"/>
    <mergeCell ref="D20:R20"/>
    <mergeCell ref="B21:C21"/>
    <mergeCell ref="D21:R21"/>
  </mergeCells>
  <dataValidations count="8">
    <dataValidation type="decimal" operator="greaterThan" allowBlank="1" showInputMessage="1" showErrorMessage="1" prompt="Indicare la percentuale di riduzione di emissioni di CO2 che si intende conseguire entro l’anno 2020" sqref="D6">
      <formula1>0</formula1>
    </dataValidation>
    <dataValidation type="list" allowBlank="1" showInputMessage="1" showErrorMessage="1" sqref="D8">
      <formula1>$BA$2:$BA$3</formula1>
    </dataValidation>
    <dataValidation type="whole" operator="greaterThanOrEqual" allowBlank="1" showInputMessage="1" showErrorMessage="1" sqref="D17:R17">
      <formula1>0</formula1>
    </dataValidation>
    <dataValidation type="decimal" operator="greaterThanOrEqual" allowBlank="1" showInputMessage="1" showErrorMessage="1" prompt="indicare il bilancio complessivo stanziato a favore sia dello sviluppo che della realizzazione della vostra strategia generale (compreso il calendario del bilancio stimato)" sqref="D19:R19">
      <formula1>0</formula1>
    </dataValidation>
    <dataValidation allowBlank="1" showInputMessage="1" showErrorMessage="1" prompt="indicare le strutture specifiche create dal vostro comune per attuare l'iniziativa &quot;Patto dei sindaci&quot;." sqref="D16:R16"/>
    <dataValidation allowBlank="1" showInputMessage="1" showErrorMessage="1" prompt="Indicate in che modo avete coinvolto i cittadini e i vari gruppi di soggetti interessati nella preparazione del piano d'azione e come intendete coinvolgerli durante la sua realizzazione." sqref="D18:R18"/>
    <dataValidation allowBlank="1" showInputMessage="1" showErrorMessage="1" prompt="indicare i principali stanziamenti (o storni) previsti nel bilancio municipale e le fonti esterne da cui prevedete di ricevere finanziamenti per la realizzazione delle azioni principali del vostro piano d'azione" sqref="D20:R20"/>
    <dataValidation allowBlank="1" showInputMessage="1" showErrorMessage="1" prompt="indicare in che modo il comune intende organizzare il monitoraggio e la valutazione del piano d'azione." sqref="D21:R21"/>
  </dataValidations>
  <hyperlinks>
    <hyperlink ref="B30:O30" r:id="rId1" display="More information: www.eumayors.eu."/>
    <hyperlink ref="B24:R24" location="'Baseline Emission Inventory (1)'!A1" display="Go to the second part of the SEAP template -&gt; dedicated to your Baseline Emission Inventory!"/>
    <hyperlink ref="B24" location="'Inventario delle Emissioni'!A1" display="-&gt; Vai all'Inventario di base delle emissioni"/>
    <hyperlink ref="Q6:R6" r:id="rId2" display="Istruzioni"/>
  </hyperlinks>
  <printOptions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5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06"/>
  <sheetViews>
    <sheetView zoomScale="70" zoomScaleNormal="70" zoomScalePageLayoutView="0" workbookViewId="0" topLeftCell="A1">
      <selection activeCell="D7" sqref="D7"/>
    </sheetView>
  </sheetViews>
  <sheetFormatPr defaultColWidth="11.421875" defaultRowHeight="12.75"/>
  <cols>
    <col min="1" max="1" width="5.28125" style="1" customWidth="1"/>
    <col min="2" max="2" width="56.140625" style="1" customWidth="1"/>
    <col min="3" max="3" width="13.00390625" style="1" customWidth="1"/>
    <col min="4" max="4" width="15.140625" style="1" customWidth="1"/>
    <col min="5" max="5" width="11.57421875" style="1" customWidth="1"/>
    <col min="6" max="6" width="11.140625" style="1" customWidth="1"/>
    <col min="7" max="7" width="11.8515625" style="1" customWidth="1"/>
    <col min="8" max="8" width="10.140625" style="1" customWidth="1"/>
    <col min="9" max="9" width="9.57421875" style="1" customWidth="1"/>
    <col min="10" max="10" width="10.7109375" style="1" customWidth="1"/>
    <col min="11" max="11" width="8.57421875" style="1" customWidth="1"/>
    <col min="12" max="12" width="12.421875" style="1" customWidth="1"/>
    <col min="13" max="14" width="11.28125" style="1" customWidth="1"/>
    <col min="15" max="15" width="10.421875" style="1" customWidth="1"/>
    <col min="16" max="16" width="11.421875" style="1" customWidth="1"/>
    <col min="17" max="18" width="12.57421875" style="1" customWidth="1"/>
    <col min="19" max="52" width="11.421875" style="1" customWidth="1"/>
    <col min="53" max="53" width="50.28125" style="1" bestFit="1" customWidth="1"/>
    <col min="54" max="54" width="23.140625" style="1" bestFit="1" customWidth="1"/>
    <col min="55" max="16384" width="11.421875" style="1" customWidth="1"/>
  </cols>
  <sheetData>
    <row r="1" spans="1:55" ht="56.25" customHeight="1">
      <c r="A1" s="174" t="s">
        <v>534</v>
      </c>
      <c r="B1" s="391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3"/>
      <c r="BA1" s="34" t="s">
        <v>4</v>
      </c>
      <c r="BB1" s="34" t="s">
        <v>5</v>
      </c>
      <c r="BC1" s="34" t="s">
        <v>9</v>
      </c>
    </row>
    <row r="2" spans="2:55" ht="51" customHeight="1">
      <c r="B2" s="394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6"/>
      <c r="BA2" s="1" t="s">
        <v>181</v>
      </c>
      <c r="BB2" s="1" t="s">
        <v>183</v>
      </c>
      <c r="BC2" s="197" t="s">
        <v>489</v>
      </c>
    </row>
    <row r="3" spans="1:55" ht="40.5" customHeight="1">
      <c r="A3" s="404"/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BA3" s="1" t="s">
        <v>182</v>
      </c>
      <c r="BB3" s="1" t="s">
        <v>196</v>
      </c>
      <c r="BC3" s="197" t="s">
        <v>490</v>
      </c>
    </row>
    <row r="4" spans="2:55" ht="24.75" customHeight="1">
      <c r="B4" s="374" t="s">
        <v>103</v>
      </c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BC4" s="197" t="s">
        <v>491</v>
      </c>
    </row>
    <row r="5" spans="1:55" ht="17.2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BC5" s="197" t="s">
        <v>492</v>
      </c>
    </row>
    <row r="6" spans="1:55" ht="13.5" customHeight="1">
      <c r="A6" s="36"/>
      <c r="B6" s="37"/>
      <c r="C6" s="15"/>
      <c r="D6" s="15"/>
      <c r="E6" s="15"/>
      <c r="F6" s="15"/>
      <c r="G6" s="15"/>
      <c r="H6" s="15"/>
      <c r="I6" s="15"/>
      <c r="J6" s="15"/>
      <c r="K6" s="28"/>
      <c r="L6" s="28"/>
      <c r="M6" s="28"/>
      <c r="N6" s="28"/>
      <c r="BC6" s="197" t="s">
        <v>35</v>
      </c>
    </row>
    <row r="7" spans="1:18" ht="18.75" customHeight="1">
      <c r="A7" s="38" t="s">
        <v>0</v>
      </c>
      <c r="B7" s="39" t="s">
        <v>42</v>
      </c>
      <c r="C7" s="9"/>
      <c r="D7" s="245"/>
      <c r="E7" s="7"/>
      <c r="F7" s="7"/>
      <c r="G7" s="7"/>
      <c r="H7" s="7"/>
      <c r="I7" s="7"/>
      <c r="J7" s="7"/>
      <c r="K7" s="7"/>
      <c r="L7" s="9"/>
      <c r="Q7" s="373" t="s">
        <v>38</v>
      </c>
      <c r="R7" s="373"/>
    </row>
    <row r="8" spans="1:18" ht="20.25" customHeight="1">
      <c r="A8" s="14"/>
      <c r="B8" s="400" t="s">
        <v>186</v>
      </c>
      <c r="C8" s="400"/>
      <c r="D8" s="400"/>
      <c r="E8" s="400"/>
      <c r="F8" s="400"/>
      <c r="G8" s="400"/>
      <c r="H8" s="400"/>
      <c r="I8" s="401"/>
      <c r="J8" s="402"/>
      <c r="K8" s="403"/>
      <c r="Q8" s="373" t="s">
        <v>139</v>
      </c>
      <c r="R8" s="373"/>
    </row>
    <row r="9" spans="1:11" ht="18" customHeight="1">
      <c r="A9" s="19"/>
      <c r="B9" s="40"/>
      <c r="C9" s="9"/>
      <c r="D9" s="7"/>
      <c r="E9" s="7"/>
      <c r="F9" s="7"/>
      <c r="G9" s="7"/>
      <c r="J9" s="12"/>
      <c r="K9" s="12"/>
    </row>
    <row r="10" spans="1:11" ht="18" customHeight="1">
      <c r="A10" s="38" t="s">
        <v>2</v>
      </c>
      <c r="B10" s="39" t="s">
        <v>43</v>
      </c>
      <c r="C10" s="41"/>
      <c r="D10" s="42"/>
      <c r="E10" s="42"/>
      <c r="F10" s="42"/>
      <c r="G10" s="42"/>
      <c r="H10" s="32"/>
      <c r="I10" s="32"/>
      <c r="J10" s="43"/>
      <c r="K10" s="43"/>
    </row>
    <row r="11" spans="1:18" ht="18" customHeight="1">
      <c r="A11" s="19"/>
      <c r="B11" s="44" t="s">
        <v>44</v>
      </c>
      <c r="C11" s="45"/>
      <c r="D11" s="397"/>
      <c r="E11" s="398"/>
      <c r="F11" s="398"/>
      <c r="G11" s="398"/>
      <c r="H11" s="398"/>
      <c r="I11" s="398"/>
      <c r="J11" s="398"/>
      <c r="K11" s="399"/>
      <c r="L11" s="23"/>
      <c r="M11" s="23"/>
      <c r="N11" s="23"/>
      <c r="O11" s="23"/>
      <c r="P11" s="23"/>
      <c r="Q11" s="23"/>
      <c r="R11" s="23"/>
    </row>
    <row r="12" spans="1:18" ht="18" customHeight="1">
      <c r="A12" s="19"/>
      <c r="B12" s="46"/>
      <c r="C12" s="45"/>
      <c r="D12" s="152"/>
      <c r="E12" s="152"/>
      <c r="F12" s="152"/>
      <c r="G12" s="152"/>
      <c r="H12" s="152"/>
      <c r="I12" s="152"/>
      <c r="J12" s="152"/>
      <c r="K12" s="152"/>
      <c r="L12" s="25"/>
      <c r="M12" s="25"/>
      <c r="N12" s="25"/>
      <c r="O12" s="25"/>
      <c r="P12" s="25"/>
      <c r="Q12" s="25"/>
      <c r="R12" s="25"/>
    </row>
    <row r="13" spans="1:18" ht="18" customHeight="1">
      <c r="A13" s="19"/>
      <c r="B13" s="47" t="s">
        <v>125</v>
      </c>
      <c r="C13" s="7"/>
      <c r="D13" s="22"/>
      <c r="E13" s="22"/>
      <c r="F13" s="22"/>
      <c r="G13" s="22"/>
      <c r="H13" s="22"/>
      <c r="I13" s="22"/>
      <c r="J13" s="22"/>
      <c r="K13" s="22"/>
      <c r="L13" s="25"/>
      <c r="M13" s="25"/>
      <c r="N13" s="25"/>
      <c r="O13" s="25"/>
      <c r="P13" s="25"/>
      <c r="Q13" s="25"/>
      <c r="R13" s="25"/>
    </row>
    <row r="14" spans="1:18" ht="18" customHeight="1">
      <c r="A14" s="48"/>
      <c r="B14" s="44" t="s">
        <v>44</v>
      </c>
      <c r="C14" s="49"/>
      <c r="D14" s="397"/>
      <c r="E14" s="398"/>
      <c r="F14" s="398"/>
      <c r="G14" s="398"/>
      <c r="H14" s="398"/>
      <c r="I14" s="398"/>
      <c r="J14" s="398"/>
      <c r="K14" s="399"/>
      <c r="L14" s="50"/>
      <c r="M14" s="50"/>
      <c r="N14" s="50"/>
      <c r="O14" s="50"/>
      <c r="P14" s="50"/>
      <c r="Q14" s="50"/>
      <c r="R14" s="50"/>
    </row>
    <row r="15" spans="1:18" ht="18" customHeight="1">
      <c r="A15" s="48"/>
      <c r="B15" s="51"/>
      <c r="C15" s="49"/>
      <c r="D15" s="152"/>
      <c r="E15" s="152"/>
      <c r="F15" s="152"/>
      <c r="G15" s="152"/>
      <c r="H15" s="152"/>
      <c r="I15" s="152"/>
      <c r="J15" s="152"/>
      <c r="K15" s="152"/>
      <c r="L15" s="50"/>
      <c r="M15" s="50"/>
      <c r="N15" s="50"/>
      <c r="O15" s="50"/>
      <c r="P15" s="50"/>
      <c r="Q15" s="50"/>
      <c r="R15" s="50"/>
    </row>
    <row r="16" spans="1:8" ht="18" customHeight="1">
      <c r="A16" s="14"/>
      <c r="B16" s="26"/>
      <c r="C16" s="7"/>
      <c r="D16" s="27"/>
      <c r="E16" s="27"/>
      <c r="F16" s="27"/>
      <c r="G16" s="17"/>
      <c r="H16" s="18"/>
    </row>
    <row r="17" spans="1:14" ht="13.5" customHeight="1">
      <c r="A17" s="38" t="s">
        <v>3</v>
      </c>
      <c r="B17" s="39" t="s">
        <v>105</v>
      </c>
      <c r="C17" s="38"/>
      <c r="D17" s="39"/>
      <c r="E17" s="38"/>
      <c r="F17" s="39"/>
      <c r="G17" s="38"/>
      <c r="H17" s="39"/>
      <c r="I17" s="38"/>
      <c r="J17" s="39"/>
      <c r="K17" s="28"/>
      <c r="L17" s="28"/>
      <c r="M17" s="28"/>
      <c r="N17" s="28"/>
    </row>
    <row r="18" spans="1:14" ht="13.5" customHeight="1" thickBot="1">
      <c r="A18" s="30"/>
      <c r="B18" s="52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1:11" ht="16.5" customHeight="1" thickBot="1">
      <c r="A19" s="32"/>
      <c r="B19" s="53" t="s">
        <v>184</v>
      </c>
      <c r="C19" s="54"/>
      <c r="D19" s="406" t="s">
        <v>106</v>
      </c>
      <c r="E19" s="407"/>
      <c r="F19" s="407"/>
      <c r="G19" s="407"/>
      <c r="H19" s="408"/>
      <c r="J19" s="12"/>
      <c r="K19" s="12"/>
    </row>
    <row r="20" spans="1:11" ht="15" customHeight="1">
      <c r="A20" s="32"/>
      <c r="B20" s="52"/>
      <c r="C20" s="9"/>
      <c r="D20" s="55"/>
      <c r="E20" s="55"/>
      <c r="F20" s="55"/>
      <c r="G20" s="55"/>
      <c r="J20" s="12"/>
      <c r="K20" s="12"/>
    </row>
    <row r="21" spans="1:11" ht="17.25" customHeight="1">
      <c r="A21" s="32"/>
      <c r="B21" s="405" t="s">
        <v>45</v>
      </c>
      <c r="C21" s="405"/>
      <c r="D21" s="55"/>
      <c r="E21" s="55"/>
      <c r="F21" s="55"/>
      <c r="G21" s="55"/>
      <c r="J21" s="12"/>
      <c r="K21" s="12"/>
    </row>
    <row r="22" spans="2:18" s="32" customFormat="1" ht="15" customHeight="1">
      <c r="B22" s="409" t="s">
        <v>470</v>
      </c>
      <c r="C22" s="409"/>
      <c r="D22" s="409"/>
      <c r="E22" s="409"/>
      <c r="F22" s="409"/>
      <c r="G22" s="409"/>
      <c r="H22" s="409"/>
      <c r="I22" s="409"/>
      <c r="J22" s="409"/>
      <c r="K22" s="409"/>
      <c r="L22" s="409"/>
      <c r="M22" s="409"/>
      <c r="N22" s="409"/>
      <c r="O22" s="409"/>
      <c r="P22" s="409"/>
      <c r="Q22" s="409"/>
      <c r="R22" s="409"/>
    </row>
    <row r="23" spans="1:23" ht="15" customHeight="1" thickBot="1">
      <c r="A23" s="32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154"/>
      <c r="T23" s="154"/>
      <c r="U23" s="154"/>
      <c r="V23" s="154"/>
      <c r="W23" s="154"/>
    </row>
    <row r="24" spans="1:23" s="57" customFormat="1" ht="17.25" customHeight="1" thickBot="1" thickTop="1">
      <c r="A24" s="322"/>
      <c r="B24" s="410" t="s">
        <v>46</v>
      </c>
      <c r="C24" s="413" t="s">
        <v>47</v>
      </c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4"/>
      <c r="Q24" s="414"/>
      <c r="R24" s="415"/>
      <c r="S24" s="457" t="s">
        <v>465</v>
      </c>
      <c r="T24" s="488"/>
      <c r="U24" s="488"/>
      <c r="V24" s="488"/>
      <c r="W24" s="458"/>
    </row>
    <row r="25" spans="1:23" ht="13.5" customHeight="1" thickTop="1">
      <c r="A25" s="323"/>
      <c r="B25" s="411"/>
      <c r="C25" s="416" t="s">
        <v>48</v>
      </c>
      <c r="D25" s="418" t="s">
        <v>49</v>
      </c>
      <c r="E25" s="420" t="s">
        <v>52</v>
      </c>
      <c r="F25" s="421"/>
      <c r="G25" s="421"/>
      <c r="H25" s="421"/>
      <c r="I25" s="421"/>
      <c r="J25" s="421"/>
      <c r="K25" s="421"/>
      <c r="L25" s="422"/>
      <c r="M25" s="420" t="s">
        <v>58</v>
      </c>
      <c r="N25" s="421"/>
      <c r="O25" s="421"/>
      <c r="P25" s="421"/>
      <c r="Q25" s="423"/>
      <c r="R25" s="424" t="s">
        <v>63</v>
      </c>
      <c r="S25" s="459"/>
      <c r="T25" s="489"/>
      <c r="U25" s="489"/>
      <c r="V25" s="489"/>
      <c r="W25" s="460"/>
    </row>
    <row r="26" spans="1:23" ht="52.5" customHeight="1" thickBot="1">
      <c r="A26" s="323"/>
      <c r="B26" s="412"/>
      <c r="C26" s="417"/>
      <c r="D26" s="419"/>
      <c r="E26" s="58" t="s">
        <v>50</v>
      </c>
      <c r="F26" s="58" t="s">
        <v>51</v>
      </c>
      <c r="G26" s="60" t="s">
        <v>53</v>
      </c>
      <c r="H26" s="58" t="s">
        <v>54</v>
      </c>
      <c r="I26" s="58" t="s">
        <v>55</v>
      </c>
      <c r="J26" s="58" t="s">
        <v>6</v>
      </c>
      <c r="K26" s="59" t="s">
        <v>56</v>
      </c>
      <c r="L26" s="59" t="s">
        <v>57</v>
      </c>
      <c r="M26" s="60" t="s">
        <v>60</v>
      </c>
      <c r="N26" s="60" t="s">
        <v>59</v>
      </c>
      <c r="O26" s="60" t="s">
        <v>61</v>
      </c>
      <c r="P26" s="60" t="s">
        <v>472</v>
      </c>
      <c r="Q26" s="61" t="s">
        <v>473</v>
      </c>
      <c r="R26" s="425"/>
      <c r="S26" s="461"/>
      <c r="T26" s="490"/>
      <c r="U26" s="490"/>
      <c r="V26" s="490"/>
      <c r="W26" s="462"/>
    </row>
    <row r="27" spans="1:23" ht="15" customHeight="1" thickTop="1">
      <c r="A27" s="277" t="s">
        <v>10</v>
      </c>
      <c r="B27" s="62" t="s">
        <v>64</v>
      </c>
      <c r="C27" s="426" t="s">
        <v>7</v>
      </c>
      <c r="D27" s="426"/>
      <c r="E27" s="426"/>
      <c r="F27" s="426"/>
      <c r="G27" s="426"/>
      <c r="H27" s="426"/>
      <c r="I27" s="426"/>
      <c r="J27" s="426"/>
      <c r="K27" s="426"/>
      <c r="L27" s="426"/>
      <c r="M27" s="426"/>
      <c r="N27" s="426"/>
      <c r="O27" s="426"/>
      <c r="P27" s="426"/>
      <c r="Q27" s="427"/>
      <c r="R27" s="63"/>
      <c r="S27" s="491"/>
      <c r="T27" s="492"/>
      <c r="U27" s="492"/>
      <c r="V27" s="492"/>
      <c r="W27" s="493"/>
    </row>
    <row r="28" spans="1:23" ht="13.5" customHeight="1">
      <c r="A28" s="277" t="s">
        <v>11</v>
      </c>
      <c r="B28" s="78" t="s">
        <v>107</v>
      </c>
      <c r="C28" s="64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6"/>
      <c r="R28" s="67">
        <f>SUM(C28:Q28)</f>
        <v>0</v>
      </c>
      <c r="S28" s="494"/>
      <c r="T28" s="495"/>
      <c r="U28" s="495"/>
      <c r="V28" s="495"/>
      <c r="W28" s="496"/>
    </row>
    <row r="29" spans="1:23" ht="17.25" customHeight="1">
      <c r="A29" s="277" t="s">
        <v>12</v>
      </c>
      <c r="B29" s="78" t="s">
        <v>108</v>
      </c>
      <c r="C29" s="64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6"/>
      <c r="R29" s="67">
        <f aca="true" t="shared" si="0" ref="R29:R37">SUM(C29:Q29)</f>
        <v>0</v>
      </c>
      <c r="S29" s="494"/>
      <c r="T29" s="495"/>
      <c r="U29" s="495"/>
      <c r="V29" s="495"/>
      <c r="W29" s="496"/>
    </row>
    <row r="30" spans="1:23" ht="17.25" customHeight="1">
      <c r="A30" s="277" t="s">
        <v>13</v>
      </c>
      <c r="B30" s="78" t="s">
        <v>67</v>
      </c>
      <c r="C30" s="64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6"/>
      <c r="R30" s="67">
        <f t="shared" si="0"/>
        <v>0</v>
      </c>
      <c r="S30" s="494"/>
      <c r="T30" s="495"/>
      <c r="U30" s="495"/>
      <c r="V30" s="495"/>
      <c r="W30" s="496"/>
    </row>
    <row r="31" spans="1:23" ht="17.25" customHeight="1">
      <c r="A31" s="277" t="s">
        <v>14</v>
      </c>
      <c r="B31" s="78" t="s">
        <v>471</v>
      </c>
      <c r="C31" s="64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6"/>
      <c r="R31" s="67">
        <f t="shared" si="0"/>
        <v>0</v>
      </c>
      <c r="S31" s="494"/>
      <c r="T31" s="495"/>
      <c r="U31" s="495"/>
      <c r="V31" s="495"/>
      <c r="W31" s="496"/>
    </row>
    <row r="32" spans="1:23" ht="33" customHeight="1" thickBot="1">
      <c r="A32" s="277" t="s">
        <v>15</v>
      </c>
      <c r="B32" s="68" t="s">
        <v>188</v>
      </c>
      <c r="C32" s="69"/>
      <c r="D32" s="70"/>
      <c r="E32" s="71"/>
      <c r="F32" s="71"/>
      <c r="G32" s="71"/>
      <c r="H32" s="72"/>
      <c r="I32" s="71"/>
      <c r="J32" s="71"/>
      <c r="K32" s="72"/>
      <c r="L32" s="72"/>
      <c r="M32" s="72"/>
      <c r="N32" s="73"/>
      <c r="O32" s="70"/>
      <c r="P32" s="70"/>
      <c r="Q32" s="74"/>
      <c r="R32" s="273">
        <f t="shared" si="0"/>
        <v>0</v>
      </c>
      <c r="S32" s="504"/>
      <c r="T32" s="505"/>
      <c r="U32" s="505"/>
      <c r="V32" s="505"/>
      <c r="W32" s="506"/>
    </row>
    <row r="33" spans="1:23" ht="13.5" customHeight="1" thickBot="1" thickTop="1">
      <c r="A33" s="277" t="s">
        <v>16</v>
      </c>
      <c r="B33" s="75" t="s">
        <v>69</v>
      </c>
      <c r="C33" s="76">
        <f>SUM(C28:C32)</f>
        <v>0</v>
      </c>
      <c r="D33" s="76">
        <f aca="true" t="shared" si="1" ref="D33:Q33">SUM(D28:D32)</f>
        <v>0</v>
      </c>
      <c r="E33" s="76">
        <f t="shared" si="1"/>
        <v>0</v>
      </c>
      <c r="F33" s="76">
        <f t="shared" si="1"/>
        <v>0</v>
      </c>
      <c r="G33" s="76">
        <f t="shared" si="1"/>
        <v>0</v>
      </c>
      <c r="H33" s="76">
        <f t="shared" si="1"/>
        <v>0</v>
      </c>
      <c r="I33" s="76">
        <f t="shared" si="1"/>
        <v>0</v>
      </c>
      <c r="J33" s="76">
        <f t="shared" si="1"/>
        <v>0</v>
      </c>
      <c r="K33" s="76">
        <f t="shared" si="1"/>
        <v>0</v>
      </c>
      <c r="L33" s="76">
        <f t="shared" si="1"/>
        <v>0</v>
      </c>
      <c r="M33" s="76">
        <f t="shared" si="1"/>
        <v>0</v>
      </c>
      <c r="N33" s="76">
        <f t="shared" si="1"/>
        <v>0</v>
      </c>
      <c r="O33" s="76">
        <f t="shared" si="1"/>
        <v>0</v>
      </c>
      <c r="P33" s="76">
        <f t="shared" si="1"/>
        <v>0</v>
      </c>
      <c r="Q33" s="272">
        <f t="shared" si="1"/>
        <v>0</v>
      </c>
      <c r="R33" s="252">
        <f>SUM(R28:R32)</f>
        <v>0</v>
      </c>
      <c r="S33" s="482"/>
      <c r="T33" s="447"/>
      <c r="U33" s="447"/>
      <c r="V33" s="447"/>
      <c r="W33" s="448"/>
    </row>
    <row r="34" spans="1:23" ht="15" customHeight="1" thickBot="1">
      <c r="A34" s="277" t="s">
        <v>17</v>
      </c>
      <c r="B34" s="77" t="s">
        <v>70</v>
      </c>
      <c r="C34" s="428"/>
      <c r="D34" s="429"/>
      <c r="E34" s="429"/>
      <c r="F34" s="429"/>
      <c r="G34" s="429"/>
      <c r="H34" s="429"/>
      <c r="I34" s="429"/>
      <c r="J34" s="429"/>
      <c r="K34" s="429"/>
      <c r="L34" s="429"/>
      <c r="M34" s="429"/>
      <c r="N34" s="429"/>
      <c r="O34" s="429"/>
      <c r="P34" s="429"/>
      <c r="Q34" s="430"/>
      <c r="R34" s="274"/>
      <c r="S34" s="497"/>
      <c r="T34" s="498"/>
      <c r="U34" s="498"/>
      <c r="V34" s="498"/>
      <c r="W34" s="499"/>
    </row>
    <row r="35" spans="1:24" ht="13.5" customHeight="1" thickTop="1">
      <c r="A35" s="277" t="s">
        <v>18</v>
      </c>
      <c r="B35" s="78" t="s">
        <v>109</v>
      </c>
      <c r="C35" s="64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6"/>
      <c r="R35" s="67">
        <f t="shared" si="0"/>
        <v>0</v>
      </c>
      <c r="S35" s="501"/>
      <c r="T35" s="502"/>
      <c r="U35" s="502"/>
      <c r="V35" s="502"/>
      <c r="W35" s="503"/>
      <c r="X35" s="153"/>
    </row>
    <row r="36" spans="1:23" ht="14.25" customHeight="1">
      <c r="A36" s="277" t="s">
        <v>19</v>
      </c>
      <c r="B36" s="78" t="s">
        <v>123</v>
      </c>
      <c r="C36" s="64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6"/>
      <c r="R36" s="67">
        <f t="shared" si="0"/>
        <v>0</v>
      </c>
      <c r="S36" s="494"/>
      <c r="T36" s="495"/>
      <c r="U36" s="495"/>
      <c r="V36" s="495"/>
      <c r="W36" s="496"/>
    </row>
    <row r="37" spans="1:23" ht="15.75" customHeight="1" thickBot="1">
      <c r="A37" s="277" t="s">
        <v>20</v>
      </c>
      <c r="B37" s="78" t="s">
        <v>124</v>
      </c>
      <c r="C37" s="64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6"/>
      <c r="R37" s="67">
        <f t="shared" si="0"/>
        <v>0</v>
      </c>
      <c r="S37" s="504"/>
      <c r="T37" s="505"/>
      <c r="U37" s="505"/>
      <c r="V37" s="505"/>
      <c r="W37" s="506"/>
    </row>
    <row r="38" spans="1:23" ht="16.5" thickBot="1" thickTop="1">
      <c r="A38" s="277" t="s">
        <v>238</v>
      </c>
      <c r="B38" s="79" t="s">
        <v>71</v>
      </c>
      <c r="C38" s="80">
        <f>SUM(C35:C37)</f>
        <v>0</v>
      </c>
      <c r="D38" s="80">
        <f aca="true" t="shared" si="2" ref="D38:Q38">SUM(D35:D37)</f>
        <v>0</v>
      </c>
      <c r="E38" s="80">
        <f t="shared" si="2"/>
        <v>0</v>
      </c>
      <c r="F38" s="80">
        <f t="shared" si="2"/>
        <v>0</v>
      </c>
      <c r="G38" s="80">
        <f t="shared" si="2"/>
        <v>0</v>
      </c>
      <c r="H38" s="80">
        <f t="shared" si="2"/>
        <v>0</v>
      </c>
      <c r="I38" s="80">
        <f t="shared" si="2"/>
        <v>0</v>
      </c>
      <c r="J38" s="80">
        <f t="shared" si="2"/>
        <v>0</v>
      </c>
      <c r="K38" s="80">
        <f t="shared" si="2"/>
        <v>0</v>
      </c>
      <c r="L38" s="80">
        <f t="shared" si="2"/>
        <v>0</v>
      </c>
      <c r="M38" s="80">
        <f t="shared" si="2"/>
        <v>0</v>
      </c>
      <c r="N38" s="80">
        <f t="shared" si="2"/>
        <v>0</v>
      </c>
      <c r="O38" s="80">
        <f t="shared" si="2"/>
        <v>0</v>
      </c>
      <c r="P38" s="80">
        <f t="shared" si="2"/>
        <v>0</v>
      </c>
      <c r="Q38" s="99">
        <f t="shared" si="2"/>
        <v>0</v>
      </c>
      <c r="R38" s="99">
        <f>SUM(R35:R37)</f>
        <v>0</v>
      </c>
      <c r="S38" s="473"/>
      <c r="T38" s="473"/>
      <c r="U38" s="473"/>
      <c r="V38" s="473"/>
      <c r="W38" s="473"/>
    </row>
    <row r="39" spans="1:23" ht="17.25" thickBot="1" thickTop="1">
      <c r="A39" s="277" t="s">
        <v>278</v>
      </c>
      <c r="B39" s="81" t="s">
        <v>63</v>
      </c>
      <c r="C39" s="82">
        <f>C33+C38</f>
        <v>0</v>
      </c>
      <c r="D39" s="82">
        <f aca="true" t="shared" si="3" ref="D39:Q39">D33+D38</f>
        <v>0</v>
      </c>
      <c r="E39" s="82">
        <f t="shared" si="3"/>
        <v>0</v>
      </c>
      <c r="F39" s="82">
        <f t="shared" si="3"/>
        <v>0</v>
      </c>
      <c r="G39" s="82">
        <f t="shared" si="3"/>
        <v>0</v>
      </c>
      <c r="H39" s="82">
        <f t="shared" si="3"/>
        <v>0</v>
      </c>
      <c r="I39" s="82">
        <f t="shared" si="3"/>
        <v>0</v>
      </c>
      <c r="J39" s="82">
        <f t="shared" si="3"/>
        <v>0</v>
      </c>
      <c r="K39" s="82">
        <f t="shared" si="3"/>
        <v>0</v>
      </c>
      <c r="L39" s="82">
        <f t="shared" si="3"/>
        <v>0</v>
      </c>
      <c r="M39" s="82">
        <f t="shared" si="3"/>
        <v>0</v>
      </c>
      <c r="N39" s="82">
        <f t="shared" si="3"/>
        <v>0</v>
      </c>
      <c r="O39" s="82">
        <f t="shared" si="3"/>
        <v>0</v>
      </c>
      <c r="P39" s="82">
        <f t="shared" si="3"/>
        <v>0</v>
      </c>
      <c r="Q39" s="251">
        <f t="shared" si="3"/>
        <v>0</v>
      </c>
      <c r="R39" s="251">
        <f>R33+R38</f>
        <v>0</v>
      </c>
      <c r="S39" s="500"/>
      <c r="T39" s="500"/>
      <c r="U39" s="500"/>
      <c r="V39" s="500"/>
      <c r="W39" s="500"/>
    </row>
    <row r="40" spans="1:18" s="32" customFormat="1" ht="17.25" thickBot="1" thickTop="1">
      <c r="A40" s="296"/>
      <c r="B40" s="253"/>
      <c r="C40" s="254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</row>
    <row r="41" spans="1:18" ht="31.5" thickBot="1" thickTop="1">
      <c r="A41" s="277" t="s">
        <v>289</v>
      </c>
      <c r="B41" s="83" t="s">
        <v>110</v>
      </c>
      <c r="C41" s="84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</row>
    <row r="42" spans="1:8" ht="30" customHeight="1" thickBot="1" thickTop="1">
      <c r="A42" s="277" t="s">
        <v>290</v>
      </c>
      <c r="B42" s="85" t="s">
        <v>72</v>
      </c>
      <c r="C42" s="84"/>
      <c r="D42" s="86"/>
      <c r="E42" s="86"/>
      <c r="F42" s="86"/>
      <c r="G42" s="86"/>
      <c r="H42" s="87"/>
    </row>
    <row r="43" spans="1:4" ht="15.75" customHeight="1" thickTop="1">
      <c r="A43" s="296"/>
      <c r="B43" s="431"/>
      <c r="C43" s="431"/>
      <c r="D43" s="88"/>
    </row>
    <row r="44" spans="1:4" ht="15.75" customHeight="1">
      <c r="A44" s="296"/>
      <c r="B44" s="89" t="s">
        <v>73</v>
      </c>
      <c r="C44" s="88"/>
      <c r="D44" s="88"/>
    </row>
    <row r="45" spans="1:18" ht="15" customHeight="1">
      <c r="A45" s="296"/>
      <c r="B45" s="409" t="s">
        <v>187</v>
      </c>
      <c r="C45" s="409"/>
      <c r="D45" s="409"/>
      <c r="E45" s="409"/>
      <c r="F45" s="409"/>
      <c r="G45" s="409"/>
      <c r="H45" s="409"/>
      <c r="I45" s="409"/>
      <c r="J45" s="409"/>
      <c r="K45" s="409"/>
      <c r="L45" s="409"/>
      <c r="M45" s="409"/>
      <c r="N45" s="409"/>
      <c r="O45" s="409"/>
      <c r="P45" s="409"/>
      <c r="Q45" s="409"/>
      <c r="R45" s="409"/>
    </row>
    <row r="46" spans="1:18" ht="15" customHeight="1" thickBot="1">
      <c r="A46" s="29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</row>
    <row r="47" spans="1:23" s="57" customFormat="1" ht="17.25" customHeight="1" thickBot="1" thickTop="1">
      <c r="A47" s="324"/>
      <c r="B47" s="410" t="s">
        <v>46</v>
      </c>
      <c r="C47" s="413" t="s">
        <v>74</v>
      </c>
      <c r="D47" s="414"/>
      <c r="E47" s="414"/>
      <c r="F47" s="414"/>
      <c r="G47" s="414"/>
      <c r="H47" s="414"/>
      <c r="I47" s="414"/>
      <c r="J47" s="414"/>
      <c r="K47" s="414"/>
      <c r="L47" s="414"/>
      <c r="M47" s="414"/>
      <c r="N47" s="414"/>
      <c r="O47" s="414"/>
      <c r="P47" s="414"/>
      <c r="Q47" s="414"/>
      <c r="R47" s="415"/>
      <c r="S47" s="309"/>
      <c r="T47" s="310"/>
      <c r="U47" s="310"/>
      <c r="V47" s="310"/>
      <c r="W47" s="310"/>
    </row>
    <row r="48" spans="1:23" ht="13.5" customHeight="1" thickTop="1">
      <c r="A48" s="277"/>
      <c r="B48" s="411"/>
      <c r="C48" s="507" t="s">
        <v>48</v>
      </c>
      <c r="D48" s="508" t="s">
        <v>49</v>
      </c>
      <c r="E48" s="509" t="s">
        <v>52</v>
      </c>
      <c r="F48" s="510"/>
      <c r="G48" s="510"/>
      <c r="H48" s="510"/>
      <c r="I48" s="510"/>
      <c r="J48" s="510"/>
      <c r="K48" s="510"/>
      <c r="L48" s="511"/>
      <c r="M48" s="509" t="s">
        <v>58</v>
      </c>
      <c r="N48" s="510"/>
      <c r="O48" s="510"/>
      <c r="P48" s="510"/>
      <c r="Q48" s="512"/>
      <c r="R48" s="424" t="s">
        <v>63</v>
      </c>
      <c r="S48" s="309"/>
      <c r="T48" s="310"/>
      <c r="U48" s="310"/>
      <c r="V48" s="310"/>
      <c r="W48" s="310"/>
    </row>
    <row r="49" spans="1:23" ht="52.5" customHeight="1" thickBot="1">
      <c r="A49" s="277"/>
      <c r="B49" s="412"/>
      <c r="C49" s="417"/>
      <c r="D49" s="419"/>
      <c r="E49" s="58" t="s">
        <v>50</v>
      </c>
      <c r="F49" s="58" t="s">
        <v>51</v>
      </c>
      <c r="G49" s="60" t="s">
        <v>53</v>
      </c>
      <c r="H49" s="58" t="s">
        <v>54</v>
      </c>
      <c r="I49" s="58" t="s">
        <v>55</v>
      </c>
      <c r="J49" s="58" t="s">
        <v>6</v>
      </c>
      <c r="K49" s="59" t="s">
        <v>56</v>
      </c>
      <c r="L49" s="59" t="s">
        <v>57</v>
      </c>
      <c r="M49" s="60" t="s">
        <v>60</v>
      </c>
      <c r="N49" s="60" t="s">
        <v>59</v>
      </c>
      <c r="O49" s="60" t="s">
        <v>61</v>
      </c>
      <c r="P49" s="60" t="s">
        <v>472</v>
      </c>
      <c r="Q49" s="61" t="s">
        <v>473</v>
      </c>
      <c r="R49" s="425"/>
      <c r="S49" s="309"/>
      <c r="T49" s="310"/>
      <c r="U49" s="310"/>
      <c r="V49" s="310"/>
      <c r="W49" s="310"/>
    </row>
    <row r="50" spans="1:23" s="97" customFormat="1" ht="15" customHeight="1" thickTop="1">
      <c r="A50" s="326" t="s">
        <v>237</v>
      </c>
      <c r="B50" s="62" t="s">
        <v>64</v>
      </c>
      <c r="C50" s="91" t="s">
        <v>7</v>
      </c>
      <c r="D50" s="92"/>
      <c r="E50" s="93"/>
      <c r="F50" s="93"/>
      <c r="G50" s="93"/>
      <c r="H50" s="93"/>
      <c r="I50" s="93"/>
      <c r="J50" s="93"/>
      <c r="K50" s="93"/>
      <c r="L50" s="93"/>
      <c r="M50" s="94"/>
      <c r="N50" s="94"/>
      <c r="O50" s="93"/>
      <c r="P50" s="94"/>
      <c r="Q50" s="95"/>
      <c r="R50" s="96"/>
      <c r="S50" s="309"/>
      <c r="T50" s="310"/>
      <c r="U50" s="310"/>
      <c r="V50" s="310"/>
      <c r="W50" s="310"/>
    </row>
    <row r="51" spans="1:23" ht="13.5" customHeight="1">
      <c r="A51" s="277" t="s">
        <v>242</v>
      </c>
      <c r="B51" s="78" t="s">
        <v>65</v>
      </c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67">
        <f>SUM(C51:Q51)</f>
        <v>0</v>
      </c>
      <c r="S51" s="309"/>
      <c r="T51" s="310"/>
      <c r="U51" s="310"/>
      <c r="V51" s="310"/>
      <c r="W51" s="310"/>
    </row>
    <row r="52" spans="1:23" ht="17.25" customHeight="1">
      <c r="A52" s="277" t="s">
        <v>318</v>
      </c>
      <c r="B52" s="78" t="s">
        <v>66</v>
      </c>
      <c r="C52" s="308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67">
        <f>SUM(C52:Q52)</f>
        <v>0</v>
      </c>
      <c r="S52" s="309"/>
      <c r="T52" s="310"/>
      <c r="U52" s="310"/>
      <c r="V52" s="310"/>
      <c r="W52" s="310"/>
    </row>
    <row r="53" spans="1:23" ht="17.25" customHeight="1">
      <c r="A53" s="277" t="s">
        <v>243</v>
      </c>
      <c r="B53" s="78" t="s">
        <v>67</v>
      </c>
      <c r="C53" s="308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67">
        <f>SUM(C53:Q53)</f>
        <v>0</v>
      </c>
      <c r="S53" s="309"/>
      <c r="T53" s="310"/>
      <c r="U53" s="310"/>
      <c r="V53" s="310"/>
      <c r="W53" s="310"/>
    </row>
    <row r="54" spans="1:23" ht="17.25" customHeight="1">
      <c r="A54" s="277" t="s">
        <v>244</v>
      </c>
      <c r="B54" s="338" t="s">
        <v>462</v>
      </c>
      <c r="C54" s="339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67">
        <f>SUM(C54:Q54)</f>
        <v>0</v>
      </c>
      <c r="S54" s="309"/>
      <c r="T54" s="310"/>
      <c r="U54" s="310"/>
      <c r="V54" s="310"/>
      <c r="W54" s="310"/>
    </row>
    <row r="55" spans="1:23" ht="33" customHeight="1" thickBot="1">
      <c r="A55" s="277" t="s">
        <v>319</v>
      </c>
      <c r="B55" s="321" t="s">
        <v>68</v>
      </c>
      <c r="C55" s="308"/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67">
        <f>SUM(C55:Q55)</f>
        <v>0</v>
      </c>
      <c r="S55" s="309"/>
      <c r="T55" s="310"/>
      <c r="U55" s="310"/>
      <c r="V55" s="310"/>
      <c r="W55" s="310"/>
    </row>
    <row r="56" spans="1:23" ht="13.5" customHeight="1" thickBot="1">
      <c r="A56" s="277" t="s">
        <v>279</v>
      </c>
      <c r="B56" s="75" t="s">
        <v>69</v>
      </c>
      <c r="C56" s="340">
        <f>SUM(C51:C55)</f>
        <v>0</v>
      </c>
      <c r="D56" s="98">
        <f aca="true" t="shared" si="4" ref="D56:R56">SUM(D51:D55)</f>
        <v>0</v>
      </c>
      <c r="E56" s="98">
        <f t="shared" si="4"/>
        <v>0</v>
      </c>
      <c r="F56" s="98">
        <f t="shared" si="4"/>
        <v>0</v>
      </c>
      <c r="G56" s="98">
        <f t="shared" si="4"/>
        <v>0</v>
      </c>
      <c r="H56" s="98">
        <f t="shared" si="4"/>
        <v>0</v>
      </c>
      <c r="I56" s="98">
        <f t="shared" si="4"/>
        <v>0</v>
      </c>
      <c r="J56" s="98">
        <f t="shared" si="4"/>
        <v>0</v>
      </c>
      <c r="K56" s="98">
        <f t="shared" si="4"/>
        <v>0</v>
      </c>
      <c r="L56" s="98">
        <f t="shared" si="4"/>
        <v>0</v>
      </c>
      <c r="M56" s="98">
        <f t="shared" si="4"/>
        <v>0</v>
      </c>
      <c r="N56" s="98">
        <f t="shared" si="4"/>
        <v>0</v>
      </c>
      <c r="O56" s="98">
        <f t="shared" si="4"/>
        <v>0</v>
      </c>
      <c r="P56" s="98">
        <f t="shared" si="4"/>
        <v>0</v>
      </c>
      <c r="Q56" s="346">
        <f t="shared" si="4"/>
        <v>0</v>
      </c>
      <c r="R56" s="345">
        <f t="shared" si="4"/>
        <v>0</v>
      </c>
      <c r="S56" s="309"/>
      <c r="T56" s="310"/>
      <c r="U56" s="310"/>
      <c r="V56" s="310"/>
      <c r="W56" s="310"/>
    </row>
    <row r="57" spans="1:23" s="97" customFormat="1" ht="15" customHeight="1">
      <c r="A57" s="277" t="s">
        <v>239</v>
      </c>
      <c r="B57" s="341" t="s">
        <v>70</v>
      </c>
      <c r="C57" s="91"/>
      <c r="D57" s="92"/>
      <c r="E57" s="92"/>
      <c r="F57" s="92"/>
      <c r="G57" s="92"/>
      <c r="H57" s="92"/>
      <c r="I57" s="92"/>
      <c r="J57" s="92"/>
      <c r="K57" s="92"/>
      <c r="L57" s="92"/>
      <c r="M57" s="100"/>
      <c r="N57" s="100"/>
      <c r="O57" s="92"/>
      <c r="P57" s="100"/>
      <c r="Q57" s="101"/>
      <c r="R57" s="102"/>
      <c r="S57" s="309"/>
      <c r="T57" s="310"/>
      <c r="U57" s="310"/>
      <c r="V57" s="310"/>
      <c r="W57" s="310"/>
    </row>
    <row r="58" spans="1:23" ht="13.5" customHeight="1">
      <c r="A58" s="277" t="s">
        <v>245</v>
      </c>
      <c r="B58" s="78" t="s">
        <v>109</v>
      </c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  <c r="Q58" s="308"/>
      <c r="R58" s="67">
        <f>SUM(C58:Q58)</f>
        <v>0</v>
      </c>
      <c r="S58" s="309"/>
      <c r="T58" s="310"/>
      <c r="U58" s="310"/>
      <c r="V58" s="310"/>
      <c r="W58" s="310"/>
    </row>
    <row r="59" spans="1:23" ht="14.25" customHeight="1">
      <c r="A59" s="326" t="s">
        <v>246</v>
      </c>
      <c r="B59" s="78" t="s">
        <v>123</v>
      </c>
      <c r="C59" s="308"/>
      <c r="D59" s="308"/>
      <c r="E59" s="308"/>
      <c r="F59" s="308"/>
      <c r="G59" s="308"/>
      <c r="H59" s="308"/>
      <c r="I59" s="308"/>
      <c r="J59" s="308"/>
      <c r="K59" s="308"/>
      <c r="L59" s="308"/>
      <c r="M59" s="308"/>
      <c r="N59" s="308"/>
      <c r="O59" s="308"/>
      <c r="P59" s="308"/>
      <c r="Q59" s="308"/>
      <c r="R59" s="67">
        <f>SUM(C59:Q59)</f>
        <v>0</v>
      </c>
      <c r="S59" s="309"/>
      <c r="T59" s="310"/>
      <c r="U59" s="310"/>
      <c r="V59" s="310"/>
      <c r="W59" s="310"/>
    </row>
    <row r="60" spans="1:23" ht="15.75" customHeight="1">
      <c r="A60" s="277" t="s">
        <v>247</v>
      </c>
      <c r="B60" s="78" t="s">
        <v>124</v>
      </c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08"/>
      <c r="O60" s="308"/>
      <c r="P60" s="308"/>
      <c r="Q60" s="308"/>
      <c r="R60" s="67">
        <f>SUM(C60:Q60)</f>
        <v>0</v>
      </c>
      <c r="S60" s="309"/>
      <c r="T60" s="310"/>
      <c r="U60" s="310"/>
      <c r="V60" s="310"/>
      <c r="W60" s="310"/>
    </row>
    <row r="61" spans="1:23" ht="15.75" thickBot="1">
      <c r="A61" s="277" t="s">
        <v>280</v>
      </c>
      <c r="B61" s="79" t="s">
        <v>71</v>
      </c>
      <c r="C61" s="340">
        <f>SUM(C58:C60)</f>
        <v>0</v>
      </c>
      <c r="D61" s="98">
        <f aca="true" t="shared" si="5" ref="D61:R61">SUM(D58:D60)</f>
        <v>0</v>
      </c>
      <c r="E61" s="98">
        <f t="shared" si="5"/>
        <v>0</v>
      </c>
      <c r="F61" s="98">
        <f t="shared" si="5"/>
        <v>0</v>
      </c>
      <c r="G61" s="98">
        <f t="shared" si="5"/>
        <v>0</v>
      </c>
      <c r="H61" s="98">
        <f t="shared" si="5"/>
        <v>0</v>
      </c>
      <c r="I61" s="98">
        <f t="shared" si="5"/>
        <v>0</v>
      </c>
      <c r="J61" s="98">
        <f t="shared" si="5"/>
        <v>0</v>
      </c>
      <c r="K61" s="98">
        <f t="shared" si="5"/>
        <v>0</v>
      </c>
      <c r="L61" s="98">
        <f t="shared" si="5"/>
        <v>0</v>
      </c>
      <c r="M61" s="98">
        <f t="shared" si="5"/>
        <v>0</v>
      </c>
      <c r="N61" s="98">
        <f t="shared" si="5"/>
        <v>0</v>
      </c>
      <c r="O61" s="98">
        <f t="shared" si="5"/>
        <v>0</v>
      </c>
      <c r="P61" s="98">
        <f t="shared" si="5"/>
        <v>0</v>
      </c>
      <c r="Q61" s="346">
        <f t="shared" si="5"/>
        <v>0</v>
      </c>
      <c r="R61" s="345">
        <f t="shared" si="5"/>
        <v>0</v>
      </c>
      <c r="S61" s="309"/>
      <c r="T61" s="310"/>
      <c r="U61" s="310"/>
      <c r="V61" s="310"/>
      <c r="W61" s="310"/>
    </row>
    <row r="62" spans="1:23" s="97" customFormat="1" ht="15" customHeight="1">
      <c r="A62" s="326" t="s">
        <v>277</v>
      </c>
      <c r="B62" s="342" t="s">
        <v>75</v>
      </c>
      <c r="C62" s="103"/>
      <c r="D62" s="92"/>
      <c r="E62" s="92"/>
      <c r="F62" s="92"/>
      <c r="G62" s="92"/>
      <c r="H62" s="92"/>
      <c r="I62" s="92"/>
      <c r="J62" s="92"/>
      <c r="K62" s="92"/>
      <c r="L62" s="92"/>
      <c r="M62" s="100"/>
      <c r="N62" s="100"/>
      <c r="O62" s="92"/>
      <c r="P62" s="100"/>
      <c r="Q62" s="101"/>
      <c r="R62" s="102"/>
      <c r="S62" s="309"/>
      <c r="T62" s="310"/>
      <c r="U62" s="310"/>
      <c r="V62" s="310"/>
      <c r="W62" s="310"/>
    </row>
    <row r="63" spans="1:23" s="97" customFormat="1" ht="15" customHeight="1">
      <c r="A63" s="326" t="s">
        <v>331</v>
      </c>
      <c r="B63" s="343" t="s">
        <v>474</v>
      </c>
      <c r="C63" s="476"/>
      <c r="D63" s="477"/>
      <c r="E63" s="477"/>
      <c r="F63" s="477"/>
      <c r="G63" s="477"/>
      <c r="H63" s="477"/>
      <c r="I63" s="477"/>
      <c r="J63" s="477"/>
      <c r="K63" s="477"/>
      <c r="L63" s="477"/>
      <c r="M63" s="477"/>
      <c r="N63" s="477"/>
      <c r="O63" s="477"/>
      <c r="P63" s="477"/>
      <c r="Q63" s="477"/>
      <c r="R63" s="289"/>
      <c r="S63" s="309"/>
      <c r="T63" s="310"/>
      <c r="U63" s="310"/>
      <c r="V63" s="310"/>
      <c r="W63" s="310"/>
    </row>
    <row r="64" spans="1:23" s="97" customFormat="1" ht="15" customHeight="1">
      <c r="A64" s="326" t="s">
        <v>332</v>
      </c>
      <c r="B64" s="344" t="s">
        <v>475</v>
      </c>
      <c r="C64" s="478"/>
      <c r="D64" s="479"/>
      <c r="E64" s="479"/>
      <c r="F64" s="479"/>
      <c r="G64" s="479"/>
      <c r="H64" s="479"/>
      <c r="I64" s="479"/>
      <c r="J64" s="479"/>
      <c r="K64" s="479"/>
      <c r="L64" s="479"/>
      <c r="M64" s="479"/>
      <c r="N64" s="479"/>
      <c r="O64" s="479"/>
      <c r="P64" s="479"/>
      <c r="Q64" s="479"/>
      <c r="R64" s="290"/>
      <c r="S64" s="309"/>
      <c r="T64" s="310"/>
      <c r="U64" s="310"/>
      <c r="V64" s="310"/>
      <c r="W64" s="310"/>
    </row>
    <row r="65" spans="1:23" ht="15">
      <c r="A65" s="277" t="s">
        <v>333</v>
      </c>
      <c r="B65" s="344" t="s">
        <v>482</v>
      </c>
      <c r="C65" s="478"/>
      <c r="D65" s="479"/>
      <c r="E65" s="479"/>
      <c r="F65" s="479"/>
      <c r="G65" s="479"/>
      <c r="H65" s="479"/>
      <c r="I65" s="479"/>
      <c r="J65" s="479"/>
      <c r="K65" s="479"/>
      <c r="L65" s="479"/>
      <c r="M65" s="479"/>
      <c r="N65" s="479"/>
      <c r="O65" s="479"/>
      <c r="P65" s="479"/>
      <c r="Q65" s="479"/>
      <c r="R65" s="291"/>
      <c r="S65" s="309"/>
      <c r="T65" s="310"/>
      <c r="U65" s="310"/>
      <c r="V65" s="310"/>
      <c r="W65" s="310"/>
    </row>
    <row r="66" spans="1:23" ht="15.75" thickBot="1">
      <c r="A66" s="277" t="s">
        <v>281</v>
      </c>
      <c r="B66" s="79" t="s">
        <v>236</v>
      </c>
      <c r="C66" s="480"/>
      <c r="D66" s="481"/>
      <c r="E66" s="481"/>
      <c r="F66" s="481"/>
      <c r="G66" s="481"/>
      <c r="H66" s="481"/>
      <c r="I66" s="481"/>
      <c r="J66" s="481"/>
      <c r="K66" s="481"/>
      <c r="L66" s="481"/>
      <c r="M66" s="481"/>
      <c r="N66" s="481"/>
      <c r="O66" s="481"/>
      <c r="P66" s="481"/>
      <c r="Q66" s="481"/>
      <c r="R66" s="345">
        <f>SUM(R63:R65)</f>
        <v>0</v>
      </c>
      <c r="S66" s="309"/>
      <c r="T66" s="310"/>
      <c r="U66" s="310"/>
      <c r="V66" s="310"/>
      <c r="W66" s="310"/>
    </row>
    <row r="67" spans="1:23" ht="17.25" thickBot="1" thickTop="1">
      <c r="A67" s="277" t="s">
        <v>282</v>
      </c>
      <c r="B67" s="106" t="s">
        <v>63</v>
      </c>
      <c r="C67" s="278">
        <f>SUM(C56,C61)</f>
        <v>0</v>
      </c>
      <c r="D67" s="278">
        <f aca="true" t="shared" si="6" ref="D67:Q67">SUM(D56,D61)</f>
        <v>0</v>
      </c>
      <c r="E67" s="278">
        <f t="shared" si="6"/>
        <v>0</v>
      </c>
      <c r="F67" s="278">
        <f t="shared" si="6"/>
        <v>0</v>
      </c>
      <c r="G67" s="278">
        <f t="shared" si="6"/>
        <v>0</v>
      </c>
      <c r="H67" s="278">
        <f t="shared" si="6"/>
        <v>0</v>
      </c>
      <c r="I67" s="278">
        <f t="shared" si="6"/>
        <v>0</v>
      </c>
      <c r="J67" s="278">
        <f t="shared" si="6"/>
        <v>0</v>
      </c>
      <c r="K67" s="278">
        <f t="shared" si="6"/>
        <v>0</v>
      </c>
      <c r="L67" s="278">
        <f t="shared" si="6"/>
        <v>0</v>
      </c>
      <c r="M67" s="278">
        <f t="shared" si="6"/>
        <v>0</v>
      </c>
      <c r="N67" s="278">
        <f t="shared" si="6"/>
        <v>0</v>
      </c>
      <c r="O67" s="278">
        <f t="shared" si="6"/>
        <v>0</v>
      </c>
      <c r="P67" s="278">
        <f t="shared" si="6"/>
        <v>0</v>
      </c>
      <c r="Q67" s="278">
        <f t="shared" si="6"/>
        <v>0</v>
      </c>
      <c r="R67" s="288">
        <f>SUM(R56,R61,R66)</f>
        <v>0</v>
      </c>
      <c r="S67" s="309"/>
      <c r="T67" s="310"/>
      <c r="U67" s="310"/>
      <c r="V67" s="310"/>
      <c r="W67" s="310"/>
    </row>
    <row r="68" spans="1:4" ht="15.75" customHeight="1" thickBot="1" thickTop="1">
      <c r="A68" s="296"/>
      <c r="B68" s="88"/>
      <c r="C68" s="88"/>
      <c r="D68" s="88"/>
    </row>
    <row r="69" spans="1:17" ht="31.5" customHeight="1" thickBot="1" thickTop="1">
      <c r="A69" s="296" t="s">
        <v>291</v>
      </c>
      <c r="B69" s="110" t="s">
        <v>111</v>
      </c>
      <c r="C69" s="111"/>
      <c r="D69" s="112"/>
      <c r="E69" s="112"/>
      <c r="F69" s="113"/>
      <c r="G69" s="114"/>
      <c r="H69" s="112"/>
      <c r="I69" s="112"/>
      <c r="J69" s="113"/>
      <c r="K69" s="112"/>
      <c r="L69" s="112"/>
      <c r="M69" s="112"/>
      <c r="N69" s="113"/>
      <c r="O69" s="114"/>
      <c r="P69" s="112"/>
      <c r="Q69" s="115"/>
    </row>
    <row r="70" spans="1:17" ht="32.25" customHeight="1" thickBot="1" thickTop="1">
      <c r="A70" s="296" t="s">
        <v>292</v>
      </c>
      <c r="B70" s="116" t="s">
        <v>112</v>
      </c>
      <c r="C70" s="246"/>
      <c r="D70" s="117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</row>
    <row r="71" spans="1:2" ht="15.75" customHeight="1" thickTop="1">
      <c r="A71" s="296"/>
      <c r="B71" s="119"/>
    </row>
    <row r="72" spans="1:19" ht="15.75" customHeight="1">
      <c r="A72" s="296"/>
      <c r="B72" s="14" t="s">
        <v>117</v>
      </c>
      <c r="D72" s="119"/>
      <c r="P72" s="32"/>
      <c r="Q72" s="32"/>
      <c r="R72" s="32"/>
      <c r="S72" s="32"/>
    </row>
    <row r="73" spans="1:18" ht="15" customHeight="1">
      <c r="A73" s="296"/>
      <c r="B73" s="409" t="s">
        <v>187</v>
      </c>
      <c r="C73" s="409"/>
      <c r="D73" s="409"/>
      <c r="E73" s="409"/>
      <c r="F73" s="409"/>
      <c r="G73" s="409"/>
      <c r="H73" s="409"/>
      <c r="I73" s="409"/>
      <c r="J73" s="409"/>
      <c r="K73" s="409"/>
      <c r="L73" s="409"/>
      <c r="M73" s="409"/>
      <c r="N73" s="409"/>
      <c r="O73" s="409"/>
      <c r="P73" s="409"/>
      <c r="Q73" s="409"/>
      <c r="R73" s="44"/>
    </row>
    <row r="74" spans="1:18" ht="15" customHeight="1" thickBot="1">
      <c r="A74" s="29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</row>
    <row r="75" spans="1:23" ht="30.75" customHeight="1" thickBot="1" thickTop="1">
      <c r="A75" s="296"/>
      <c r="B75" s="424" t="s">
        <v>476</v>
      </c>
      <c r="C75" s="424" t="s">
        <v>477</v>
      </c>
      <c r="D75" s="467" t="s">
        <v>82</v>
      </c>
      <c r="E75" s="468"/>
      <c r="F75" s="468"/>
      <c r="G75" s="468"/>
      <c r="H75" s="468"/>
      <c r="I75" s="468"/>
      <c r="J75" s="468"/>
      <c r="K75" s="468"/>
      <c r="L75" s="468"/>
      <c r="M75" s="468"/>
      <c r="N75" s="469"/>
      <c r="O75" s="458" t="s">
        <v>79</v>
      </c>
      <c r="P75" s="457" t="s">
        <v>80</v>
      </c>
      <c r="Q75" s="458"/>
      <c r="R75" s="309"/>
      <c r="S75" s="310"/>
      <c r="T75" s="310"/>
      <c r="U75" s="310"/>
      <c r="V75" s="310"/>
      <c r="W75" s="310"/>
    </row>
    <row r="76" spans="1:23" ht="15" customHeight="1" thickBot="1">
      <c r="A76" s="296"/>
      <c r="B76" s="441"/>
      <c r="C76" s="441"/>
      <c r="D76" s="463" t="s">
        <v>52</v>
      </c>
      <c r="E76" s="464"/>
      <c r="F76" s="464"/>
      <c r="G76" s="464"/>
      <c r="H76" s="465"/>
      <c r="I76" s="436" t="s">
        <v>76</v>
      </c>
      <c r="J76" s="436" t="s">
        <v>77</v>
      </c>
      <c r="K76" s="438" t="s">
        <v>60</v>
      </c>
      <c r="L76" s="438" t="s">
        <v>61</v>
      </c>
      <c r="M76" s="438" t="s">
        <v>78</v>
      </c>
      <c r="N76" s="439" t="s">
        <v>35</v>
      </c>
      <c r="O76" s="460"/>
      <c r="P76" s="459"/>
      <c r="Q76" s="460"/>
      <c r="R76" s="309"/>
      <c r="S76" s="310"/>
      <c r="T76" s="310"/>
      <c r="U76" s="310"/>
      <c r="V76" s="310"/>
      <c r="W76" s="310"/>
    </row>
    <row r="77" spans="1:23" ht="29.25" customHeight="1" thickBot="1">
      <c r="A77" s="296"/>
      <c r="B77" s="425"/>
      <c r="C77" s="461"/>
      <c r="D77" s="120" t="s">
        <v>50</v>
      </c>
      <c r="E77" s="58" t="s">
        <v>51</v>
      </c>
      <c r="F77" s="59" t="s">
        <v>53</v>
      </c>
      <c r="G77" s="121" t="s">
        <v>6</v>
      </c>
      <c r="H77" s="122" t="s">
        <v>56</v>
      </c>
      <c r="I77" s="437"/>
      <c r="J77" s="437"/>
      <c r="K77" s="419"/>
      <c r="L77" s="419"/>
      <c r="M77" s="419"/>
      <c r="N77" s="440"/>
      <c r="O77" s="462"/>
      <c r="P77" s="461"/>
      <c r="Q77" s="462"/>
      <c r="R77" s="309"/>
      <c r="S77" s="310"/>
      <c r="T77" s="310"/>
      <c r="U77" s="310"/>
      <c r="V77" s="310"/>
      <c r="W77" s="310"/>
    </row>
    <row r="78" spans="1:23" ht="15" customHeight="1" thickTop="1">
      <c r="A78" s="277" t="s">
        <v>334</v>
      </c>
      <c r="B78" s="282" t="s">
        <v>113</v>
      </c>
      <c r="C78" s="123"/>
      <c r="D78" s="482"/>
      <c r="E78" s="447"/>
      <c r="F78" s="447"/>
      <c r="G78" s="447"/>
      <c r="H78" s="483"/>
      <c r="I78" s="446"/>
      <c r="J78" s="447"/>
      <c r="K78" s="447"/>
      <c r="L78" s="447"/>
      <c r="M78" s="447"/>
      <c r="N78" s="448"/>
      <c r="O78" s="124"/>
      <c r="P78" s="434"/>
      <c r="Q78" s="435"/>
      <c r="R78" s="309"/>
      <c r="S78" s="310"/>
      <c r="T78" s="310"/>
      <c r="U78" s="310"/>
      <c r="V78" s="310"/>
      <c r="W78" s="310"/>
    </row>
    <row r="79" spans="1:23" ht="15" customHeight="1">
      <c r="A79" s="277" t="s">
        <v>340</v>
      </c>
      <c r="B79" s="283" t="s">
        <v>114</v>
      </c>
      <c r="C79" s="125"/>
      <c r="D79" s="484"/>
      <c r="E79" s="450"/>
      <c r="F79" s="450"/>
      <c r="G79" s="450"/>
      <c r="H79" s="485"/>
      <c r="I79" s="449"/>
      <c r="J79" s="450"/>
      <c r="K79" s="450"/>
      <c r="L79" s="450"/>
      <c r="M79" s="450"/>
      <c r="N79" s="451"/>
      <c r="O79" s="126"/>
      <c r="P79" s="434"/>
      <c r="Q79" s="435"/>
      <c r="R79" s="309"/>
      <c r="S79" s="310"/>
      <c r="T79" s="310"/>
      <c r="U79" s="310"/>
      <c r="V79" s="310"/>
      <c r="W79" s="310"/>
    </row>
    <row r="80" spans="1:23" ht="15" customHeight="1">
      <c r="A80" s="277" t="s">
        <v>341</v>
      </c>
      <c r="B80" s="283" t="s">
        <v>115</v>
      </c>
      <c r="C80" s="125"/>
      <c r="D80" s="486"/>
      <c r="E80" s="453"/>
      <c r="F80" s="453"/>
      <c r="G80" s="453"/>
      <c r="H80" s="487"/>
      <c r="I80" s="452"/>
      <c r="J80" s="453"/>
      <c r="K80" s="453"/>
      <c r="L80" s="453"/>
      <c r="M80" s="453"/>
      <c r="N80" s="454"/>
      <c r="O80" s="126"/>
      <c r="P80" s="434"/>
      <c r="Q80" s="435"/>
      <c r="R80" s="309"/>
      <c r="S80" s="310"/>
      <c r="T80" s="310"/>
      <c r="U80" s="310"/>
      <c r="V80" s="310"/>
      <c r="W80" s="310"/>
    </row>
    <row r="81" spans="1:23" ht="15" customHeight="1">
      <c r="A81" s="277" t="s">
        <v>342</v>
      </c>
      <c r="B81" s="284" t="s">
        <v>116</v>
      </c>
      <c r="C81" s="162"/>
      <c r="D81" s="131"/>
      <c r="E81" s="128"/>
      <c r="F81" s="128"/>
      <c r="G81" s="129"/>
      <c r="H81" s="130"/>
      <c r="I81" s="131"/>
      <c r="J81" s="128"/>
      <c r="K81" s="128"/>
      <c r="L81" s="128"/>
      <c r="M81" s="132"/>
      <c r="N81" s="163"/>
      <c r="O81" s="127"/>
      <c r="P81" s="474"/>
      <c r="Q81" s="475"/>
      <c r="R81" s="309"/>
      <c r="S81" s="310"/>
      <c r="T81" s="310"/>
      <c r="U81" s="310"/>
      <c r="V81" s="310"/>
      <c r="W81" s="310"/>
    </row>
    <row r="82" spans="1:23" ht="15.75" thickBot="1">
      <c r="A82" s="277" t="s">
        <v>343</v>
      </c>
      <c r="B82" s="285" t="s">
        <v>482</v>
      </c>
      <c r="C82" s="162"/>
      <c r="D82" s="161"/>
      <c r="E82" s="132"/>
      <c r="F82" s="132"/>
      <c r="G82" s="132"/>
      <c r="H82" s="172"/>
      <c r="I82" s="161"/>
      <c r="J82" s="132"/>
      <c r="K82" s="132"/>
      <c r="L82" s="132"/>
      <c r="M82" s="160"/>
      <c r="N82" s="164"/>
      <c r="O82" s="127"/>
      <c r="P82" s="455"/>
      <c r="Q82" s="456"/>
      <c r="R82" s="309"/>
      <c r="S82" s="310"/>
      <c r="T82" s="310"/>
      <c r="U82" s="310"/>
      <c r="V82" s="310"/>
      <c r="W82" s="310"/>
    </row>
    <row r="83" spans="1:18" ht="15" customHeight="1" thickBot="1" thickTop="1">
      <c r="A83" s="296" t="s">
        <v>347</v>
      </c>
      <c r="B83" s="328" t="s">
        <v>63</v>
      </c>
      <c r="C83" s="156">
        <f>SUM(C78:C82)</f>
        <v>0</v>
      </c>
      <c r="D83" s="157">
        <f aca="true" t="shared" si="7" ref="D83:N83">SUM(D81:D82)</f>
        <v>0</v>
      </c>
      <c r="E83" s="157">
        <f t="shared" si="7"/>
        <v>0</v>
      </c>
      <c r="F83" s="157">
        <f t="shared" si="7"/>
        <v>0</v>
      </c>
      <c r="G83" s="157">
        <f t="shared" si="7"/>
        <v>0</v>
      </c>
      <c r="H83" s="158">
        <f t="shared" si="7"/>
        <v>0</v>
      </c>
      <c r="I83" s="107">
        <f t="shared" si="7"/>
        <v>0</v>
      </c>
      <c r="J83" s="108">
        <f t="shared" si="7"/>
        <v>0</v>
      </c>
      <c r="K83" s="108">
        <f t="shared" si="7"/>
        <v>0</v>
      </c>
      <c r="L83" s="108">
        <f t="shared" si="7"/>
        <v>0</v>
      </c>
      <c r="M83" s="108">
        <f t="shared" si="7"/>
        <v>0</v>
      </c>
      <c r="N83" s="159">
        <f t="shared" si="7"/>
        <v>0</v>
      </c>
      <c r="O83" s="155">
        <f>SUM(O78:O82)</f>
        <v>0</v>
      </c>
      <c r="P83" s="165"/>
      <c r="Q83" s="166"/>
      <c r="R83" s="30"/>
    </row>
    <row r="84" spans="1:14" ht="15" customHeight="1" thickTop="1">
      <c r="A84" s="296"/>
      <c r="B84" s="133"/>
      <c r="C84" s="134"/>
      <c r="D84" s="134"/>
      <c r="E84" s="88"/>
      <c r="I84" s="135"/>
      <c r="N84" s="136"/>
    </row>
    <row r="85" spans="1:4" ht="15" customHeight="1">
      <c r="A85" s="296"/>
      <c r="B85" s="88"/>
      <c r="C85" s="134"/>
      <c r="D85" s="134"/>
    </row>
    <row r="86" spans="1:5" ht="15" customHeight="1">
      <c r="A86" s="296"/>
      <c r="B86" s="137" t="s">
        <v>496</v>
      </c>
      <c r="C86" s="137"/>
      <c r="D86" s="138"/>
      <c r="E86" s="139"/>
    </row>
    <row r="87" spans="1:18" ht="15" customHeight="1">
      <c r="A87" s="296"/>
      <c r="B87" s="409" t="s">
        <v>187</v>
      </c>
      <c r="C87" s="409"/>
      <c r="D87" s="409"/>
      <c r="E87" s="409"/>
      <c r="F87" s="409"/>
      <c r="G87" s="409"/>
      <c r="H87" s="409"/>
      <c r="I87" s="409"/>
      <c r="J87" s="409"/>
      <c r="K87" s="409"/>
      <c r="L87" s="409"/>
      <c r="M87" s="409"/>
      <c r="N87" s="409"/>
      <c r="O87" s="409"/>
      <c r="P87" s="409"/>
      <c r="Q87" s="409"/>
      <c r="R87" s="44"/>
    </row>
    <row r="88" spans="1:18" ht="15" customHeight="1" thickBot="1">
      <c r="A88" s="29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</row>
    <row r="89" spans="1:23" ht="30.75" customHeight="1" thickBot="1" thickTop="1">
      <c r="A89" s="296"/>
      <c r="B89" s="424" t="s">
        <v>81</v>
      </c>
      <c r="C89" s="424" t="s">
        <v>478</v>
      </c>
      <c r="D89" s="467" t="s">
        <v>82</v>
      </c>
      <c r="E89" s="468"/>
      <c r="F89" s="468"/>
      <c r="G89" s="468"/>
      <c r="H89" s="468"/>
      <c r="I89" s="468"/>
      <c r="J89" s="468"/>
      <c r="K89" s="468"/>
      <c r="L89" s="468"/>
      <c r="M89" s="469"/>
      <c r="N89" s="458" t="s">
        <v>79</v>
      </c>
      <c r="O89" s="457" t="s">
        <v>83</v>
      </c>
      <c r="P89" s="458"/>
      <c r="Q89" s="309"/>
      <c r="R89" s="310"/>
      <c r="S89" s="310"/>
      <c r="T89" s="310"/>
      <c r="U89" s="310"/>
      <c r="V89" s="310"/>
      <c r="W89" s="310"/>
    </row>
    <row r="90" spans="1:23" ht="15" customHeight="1" thickBot="1">
      <c r="A90" s="296"/>
      <c r="B90" s="441"/>
      <c r="C90" s="441"/>
      <c r="D90" s="463" t="s">
        <v>52</v>
      </c>
      <c r="E90" s="464"/>
      <c r="F90" s="464"/>
      <c r="G90" s="464"/>
      <c r="H90" s="465"/>
      <c r="I90" s="466" t="s">
        <v>77</v>
      </c>
      <c r="J90" s="466" t="s">
        <v>60</v>
      </c>
      <c r="K90" s="438" t="s">
        <v>61</v>
      </c>
      <c r="L90" s="438" t="s">
        <v>78</v>
      </c>
      <c r="M90" s="439" t="s">
        <v>35</v>
      </c>
      <c r="N90" s="460"/>
      <c r="O90" s="459"/>
      <c r="P90" s="460"/>
      <c r="Q90" s="309"/>
      <c r="R90" s="310"/>
      <c r="S90" s="310"/>
      <c r="T90" s="310"/>
      <c r="U90" s="310"/>
      <c r="V90" s="310"/>
      <c r="W90" s="310"/>
    </row>
    <row r="91" spans="1:23" ht="47.25" customHeight="1" thickBot="1">
      <c r="A91" s="296"/>
      <c r="B91" s="425"/>
      <c r="C91" s="425"/>
      <c r="D91" s="120" t="s">
        <v>50</v>
      </c>
      <c r="E91" s="58" t="s">
        <v>51</v>
      </c>
      <c r="F91" s="59" t="s">
        <v>53</v>
      </c>
      <c r="G91" s="121" t="s">
        <v>6</v>
      </c>
      <c r="H91" s="122" t="s">
        <v>56</v>
      </c>
      <c r="I91" s="437"/>
      <c r="J91" s="437"/>
      <c r="K91" s="419"/>
      <c r="L91" s="419"/>
      <c r="M91" s="440"/>
      <c r="N91" s="462"/>
      <c r="O91" s="461"/>
      <c r="P91" s="462"/>
      <c r="Q91" s="309"/>
      <c r="R91" s="310"/>
      <c r="S91" s="310"/>
      <c r="T91" s="310"/>
      <c r="U91" s="310"/>
      <c r="V91" s="310"/>
      <c r="W91" s="310"/>
    </row>
    <row r="92" spans="1:23" ht="15" customHeight="1" thickTop="1">
      <c r="A92" s="277" t="s">
        <v>365</v>
      </c>
      <c r="B92" s="284" t="s">
        <v>116</v>
      </c>
      <c r="C92" s="167"/>
      <c r="D92" s="140"/>
      <c r="E92" s="141"/>
      <c r="F92" s="141"/>
      <c r="G92" s="142"/>
      <c r="H92" s="143"/>
      <c r="I92" s="140"/>
      <c r="J92" s="141"/>
      <c r="K92" s="141"/>
      <c r="L92" s="141"/>
      <c r="M92" s="144"/>
      <c r="N92" s="124"/>
      <c r="O92" s="442"/>
      <c r="P92" s="443"/>
      <c r="Q92" s="309"/>
      <c r="R92" s="310"/>
      <c r="S92" s="310"/>
      <c r="T92" s="310"/>
      <c r="U92" s="310"/>
      <c r="V92" s="310"/>
      <c r="W92" s="310"/>
    </row>
    <row r="93" spans="1:23" ht="15" customHeight="1">
      <c r="A93" s="277" t="s">
        <v>366</v>
      </c>
      <c r="B93" s="286" t="s">
        <v>479</v>
      </c>
      <c r="C93" s="145"/>
      <c r="D93" s="131"/>
      <c r="E93" s="128"/>
      <c r="F93" s="128"/>
      <c r="G93" s="129"/>
      <c r="H93" s="130"/>
      <c r="I93" s="131"/>
      <c r="J93" s="128"/>
      <c r="K93" s="128"/>
      <c r="L93" s="128"/>
      <c r="M93" s="146"/>
      <c r="N93" s="126"/>
      <c r="O93" s="444"/>
      <c r="P93" s="445"/>
      <c r="Q93" s="309"/>
      <c r="R93" s="310"/>
      <c r="S93" s="310"/>
      <c r="T93" s="310"/>
      <c r="U93" s="310"/>
      <c r="V93" s="310"/>
      <c r="W93" s="310"/>
    </row>
    <row r="94" spans="1:23" ht="15.75" thickBot="1">
      <c r="A94" s="277" t="s">
        <v>382</v>
      </c>
      <c r="B94" s="287" t="s">
        <v>482</v>
      </c>
      <c r="C94" s="169"/>
      <c r="D94" s="161"/>
      <c r="E94" s="132"/>
      <c r="F94" s="132"/>
      <c r="G94" s="132"/>
      <c r="H94" s="170"/>
      <c r="I94" s="171"/>
      <c r="J94" s="132"/>
      <c r="K94" s="132"/>
      <c r="L94" s="132"/>
      <c r="M94" s="170"/>
      <c r="N94" s="126"/>
      <c r="O94" s="432"/>
      <c r="P94" s="433"/>
      <c r="Q94" s="309"/>
      <c r="R94" s="310"/>
      <c r="S94" s="310"/>
      <c r="T94" s="310"/>
      <c r="U94" s="310"/>
      <c r="V94" s="310"/>
      <c r="W94" s="310"/>
    </row>
    <row r="95" spans="1:18" ht="15" customHeight="1" thickBot="1" thickTop="1">
      <c r="A95" s="296" t="s">
        <v>370</v>
      </c>
      <c r="B95" s="328" t="s">
        <v>63</v>
      </c>
      <c r="C95" s="156">
        <f aca="true" t="shared" si="8" ref="C95:N95">SUM(C92:C94)</f>
        <v>0</v>
      </c>
      <c r="D95" s="157">
        <f t="shared" si="8"/>
        <v>0</v>
      </c>
      <c r="E95" s="108">
        <f t="shared" si="8"/>
        <v>0</v>
      </c>
      <c r="F95" s="108">
        <f t="shared" si="8"/>
        <v>0</v>
      </c>
      <c r="G95" s="108">
        <f t="shared" si="8"/>
        <v>0</v>
      </c>
      <c r="H95" s="109">
        <f t="shared" si="8"/>
        <v>0</v>
      </c>
      <c r="I95" s="168">
        <f t="shared" si="8"/>
        <v>0</v>
      </c>
      <c r="J95" s="108">
        <f t="shared" si="8"/>
        <v>0</v>
      </c>
      <c r="K95" s="108">
        <f t="shared" si="8"/>
        <v>0</v>
      </c>
      <c r="L95" s="108">
        <f t="shared" si="8"/>
        <v>0</v>
      </c>
      <c r="M95" s="159">
        <f t="shared" si="8"/>
        <v>0</v>
      </c>
      <c r="N95" s="155">
        <f t="shared" si="8"/>
        <v>0</v>
      </c>
      <c r="O95" s="472"/>
      <c r="P95" s="473"/>
      <c r="Q95" s="147"/>
      <c r="R95" s="30"/>
    </row>
    <row r="96" spans="1:16" ht="15" customHeight="1" thickTop="1">
      <c r="A96" s="32"/>
      <c r="B96" s="148"/>
      <c r="C96" s="148"/>
      <c r="D96" s="133"/>
      <c r="E96" s="149"/>
      <c r="F96" s="135"/>
      <c r="G96" s="135"/>
      <c r="H96" s="135"/>
      <c r="I96" s="135"/>
      <c r="J96" s="135"/>
      <c r="K96" s="135"/>
      <c r="L96" s="135"/>
      <c r="N96" s="135"/>
      <c r="P96" s="32"/>
    </row>
    <row r="97" spans="1:16" ht="16.5" customHeight="1">
      <c r="A97" s="32"/>
      <c r="B97" s="471"/>
      <c r="C97" s="471"/>
      <c r="D97" s="134"/>
      <c r="E97" s="88"/>
      <c r="P97" s="32"/>
    </row>
    <row r="98" spans="1:14" ht="15.75" customHeight="1">
      <c r="A98" s="38" t="s">
        <v>8</v>
      </c>
      <c r="B98" s="39" t="s">
        <v>84</v>
      </c>
      <c r="C98" s="38"/>
      <c r="D98" s="39"/>
      <c r="E98" s="38"/>
      <c r="F98" s="39"/>
      <c r="G98" s="38"/>
      <c r="H98" s="39"/>
      <c r="I98" s="38"/>
      <c r="J98" s="39"/>
      <c r="K98" s="28"/>
      <c r="L98" s="28"/>
      <c r="M98" s="28"/>
      <c r="N98" s="28"/>
    </row>
    <row r="99" spans="1:20" ht="18.75" customHeight="1">
      <c r="A99" s="32"/>
      <c r="B99" s="470" t="s">
        <v>234</v>
      </c>
      <c r="C99" s="470"/>
      <c r="D99" s="470"/>
      <c r="E99" s="470"/>
      <c r="F99" s="470"/>
      <c r="G99" s="470"/>
      <c r="H99" s="470"/>
      <c r="I99" s="470"/>
      <c r="J99" s="470"/>
      <c r="K99" s="470"/>
      <c r="L99" s="470"/>
      <c r="M99" s="470"/>
      <c r="N99" s="470"/>
      <c r="O99" s="470"/>
      <c r="P99" s="470"/>
      <c r="Q99" s="470"/>
      <c r="R99" s="470"/>
      <c r="S99" s="150"/>
      <c r="T99" s="150"/>
    </row>
    <row r="100" spans="1:20" ht="18.75" customHeight="1">
      <c r="A100" s="32"/>
      <c r="B100" s="470" t="s">
        <v>235</v>
      </c>
      <c r="C100" s="470"/>
      <c r="D100" s="470"/>
      <c r="E100" s="470"/>
      <c r="F100" s="470"/>
      <c r="G100" s="470"/>
      <c r="H100" s="470"/>
      <c r="I100" s="470"/>
      <c r="J100" s="470"/>
      <c r="K100" s="470"/>
      <c r="L100" s="470"/>
      <c r="M100" s="470"/>
      <c r="N100" s="470"/>
      <c r="O100" s="470"/>
      <c r="P100" s="470"/>
      <c r="Q100" s="470"/>
      <c r="R100" s="470"/>
      <c r="S100" s="150"/>
      <c r="T100" s="150"/>
    </row>
    <row r="101" spans="1:20" ht="18.75" customHeight="1">
      <c r="A101" s="32"/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0"/>
      <c r="T101" s="150"/>
    </row>
    <row r="102" spans="2:18" ht="12.75" customHeight="1">
      <c r="B102" s="355" t="s">
        <v>101</v>
      </c>
      <c r="C102" s="355"/>
      <c r="D102" s="355"/>
      <c r="E102" s="355"/>
      <c r="F102" s="355"/>
      <c r="G102" s="355"/>
      <c r="H102" s="355"/>
      <c r="I102" s="355"/>
      <c r="J102" s="355"/>
      <c r="K102" s="355"/>
      <c r="L102" s="355"/>
      <c r="M102" s="355"/>
      <c r="N102" s="355"/>
      <c r="O102" s="355"/>
      <c r="P102" s="355"/>
      <c r="Q102" s="355"/>
      <c r="R102" s="355"/>
    </row>
    <row r="103" spans="2:18" ht="12.75" customHeight="1">
      <c r="B103" s="355"/>
      <c r="C103" s="355"/>
      <c r="D103" s="355"/>
      <c r="E103" s="355"/>
      <c r="F103" s="355"/>
      <c r="G103" s="355"/>
      <c r="H103" s="355"/>
      <c r="I103" s="355"/>
      <c r="J103" s="355"/>
      <c r="K103" s="355"/>
      <c r="L103" s="355"/>
      <c r="M103" s="355"/>
      <c r="N103" s="355"/>
      <c r="O103" s="355"/>
      <c r="P103" s="355"/>
      <c r="Q103" s="355"/>
      <c r="R103" s="355"/>
    </row>
    <row r="104" spans="2:18" ht="12.75" customHeight="1">
      <c r="B104" s="355"/>
      <c r="C104" s="355"/>
      <c r="D104" s="355"/>
      <c r="E104" s="355"/>
      <c r="F104" s="355"/>
      <c r="G104" s="355"/>
      <c r="H104" s="355"/>
      <c r="I104" s="355"/>
      <c r="J104" s="355"/>
      <c r="K104" s="355"/>
      <c r="L104" s="355"/>
      <c r="M104" s="355"/>
      <c r="N104" s="355"/>
      <c r="O104" s="355"/>
      <c r="P104" s="355"/>
      <c r="Q104" s="355"/>
      <c r="R104" s="355"/>
    </row>
    <row r="106" spans="2:15" s="33" customFormat="1" ht="15.75">
      <c r="B106" s="247" t="s">
        <v>41</v>
      </c>
      <c r="C106" s="248"/>
      <c r="D106" s="248"/>
      <c r="E106" s="248"/>
      <c r="F106" s="248"/>
      <c r="G106" s="248"/>
      <c r="H106" s="248"/>
      <c r="I106" s="248"/>
      <c r="J106" s="248"/>
      <c r="K106" s="248"/>
      <c r="L106" s="248"/>
      <c r="M106" s="248"/>
      <c r="N106" s="248"/>
      <c r="O106" s="248"/>
    </row>
  </sheetData>
  <sheetProtection/>
  <mergeCells count="83">
    <mergeCell ref="S30:W30"/>
    <mergeCell ref="S31:W31"/>
    <mergeCell ref="S32:W32"/>
    <mergeCell ref="S37:W37"/>
    <mergeCell ref="C48:C49"/>
    <mergeCell ref="D48:D49"/>
    <mergeCell ref="E48:L48"/>
    <mergeCell ref="M48:Q48"/>
    <mergeCell ref="S24:W26"/>
    <mergeCell ref="S27:W27"/>
    <mergeCell ref="S28:W28"/>
    <mergeCell ref="S29:W29"/>
    <mergeCell ref="B73:Q73"/>
    <mergeCell ref="S33:W34"/>
    <mergeCell ref="S38:W39"/>
    <mergeCell ref="S35:W35"/>
    <mergeCell ref="S36:W36"/>
    <mergeCell ref="R48:R49"/>
    <mergeCell ref="P78:Q78"/>
    <mergeCell ref="C63:Q66"/>
    <mergeCell ref="B45:R45"/>
    <mergeCell ref="B47:B49"/>
    <mergeCell ref="C47:R47"/>
    <mergeCell ref="D78:H80"/>
    <mergeCell ref="B102:R104"/>
    <mergeCell ref="B99:R99"/>
    <mergeCell ref="B97:C97"/>
    <mergeCell ref="O95:P95"/>
    <mergeCell ref="P81:Q81"/>
    <mergeCell ref="B100:R100"/>
    <mergeCell ref="J90:J91"/>
    <mergeCell ref="K90:K91"/>
    <mergeCell ref="L90:L91"/>
    <mergeCell ref="D89:M89"/>
    <mergeCell ref="M90:M91"/>
    <mergeCell ref="D90:H90"/>
    <mergeCell ref="I90:I91"/>
    <mergeCell ref="O89:P91"/>
    <mergeCell ref="C75:C77"/>
    <mergeCell ref="D75:N75"/>
    <mergeCell ref="D76:H76"/>
    <mergeCell ref="I76:I77"/>
    <mergeCell ref="O75:O77"/>
    <mergeCell ref="M76:M77"/>
    <mergeCell ref="O92:P92"/>
    <mergeCell ref="O93:P93"/>
    <mergeCell ref="B87:Q87"/>
    <mergeCell ref="I78:N80"/>
    <mergeCell ref="L76:L77"/>
    <mergeCell ref="P82:Q82"/>
    <mergeCell ref="P75:Q77"/>
    <mergeCell ref="B75:B77"/>
    <mergeCell ref="N89:N91"/>
    <mergeCell ref="C89:C91"/>
    <mergeCell ref="C27:Q27"/>
    <mergeCell ref="C34:Q34"/>
    <mergeCell ref="B43:C43"/>
    <mergeCell ref="O94:P94"/>
    <mergeCell ref="P79:Q79"/>
    <mergeCell ref="P80:Q80"/>
    <mergeCell ref="J76:J77"/>
    <mergeCell ref="K76:K77"/>
    <mergeCell ref="N76:N77"/>
    <mergeCell ref="B89:B91"/>
    <mergeCell ref="B21:C21"/>
    <mergeCell ref="D19:H19"/>
    <mergeCell ref="B22:R22"/>
    <mergeCell ref="B24:B26"/>
    <mergeCell ref="C24:R24"/>
    <mergeCell ref="C25:C26"/>
    <mergeCell ref="D25:D26"/>
    <mergeCell ref="E25:L25"/>
    <mergeCell ref="M25:Q25"/>
    <mergeCell ref="R25:R26"/>
    <mergeCell ref="B1:W2"/>
    <mergeCell ref="Q8:R8"/>
    <mergeCell ref="D11:K11"/>
    <mergeCell ref="D14:K14"/>
    <mergeCell ref="B4:W4"/>
    <mergeCell ref="Q7:R7"/>
    <mergeCell ref="B8:I8"/>
    <mergeCell ref="J8:K8"/>
    <mergeCell ref="A3:W3"/>
  </mergeCells>
  <dataValidations count="6">
    <dataValidation type="decimal" operator="greaterThanOrEqual" allowBlank="1" showInputMessage="1" showErrorMessage="1" sqref="C92:M94 C70 C69:Q69 C78:C82 D81:N82 R63:R65 C58:Q60 C51:Q55 C41:C42 C35:Q37 C28:Q32">
      <formula1>0</formula1>
    </dataValidation>
    <dataValidation type="whole" allowBlank="1" showInputMessage="1" showErrorMessage="1" sqref="D7">
      <formula1>1990</formula1>
      <formula2>2020</formula2>
    </dataValidation>
    <dataValidation type="whole" operator="greaterThan" allowBlank="1" showInputMessage="1" showErrorMessage="1" sqref="J8:K8">
      <formula1>1000</formula1>
    </dataValidation>
    <dataValidation type="list" allowBlank="1" showInputMessage="1" showErrorMessage="1" sqref="D11:K11">
      <formula1>$BA$2:$BA$3</formula1>
    </dataValidation>
    <dataValidation type="list" allowBlank="1" showInputMessage="1" showErrorMessage="1" sqref="D14:K14">
      <formula1>$BB$2:$BB$3</formula1>
    </dataValidation>
    <dataValidation type="list" allowBlank="1" showInputMessage="1" showErrorMessage="1" sqref="S28:W32 S35:W37">
      <formula1>$BC$2:$BC$6</formula1>
    </dataValidation>
  </dataValidations>
  <hyperlinks>
    <hyperlink ref="B100:R100" location="PAES!A1" display="Vai alla sezione del PAES -&gt;  il tuo Piano d'Azione per l'Energia Sostenibile"/>
    <hyperlink ref="Q7:R7" r:id="rId1" display="Istruzioni"/>
    <hyperlink ref="B106" r:id="rId2" display="More information: www.eumayors.eu."/>
    <hyperlink ref="Q8:R8" r:id="rId3" display="Fattori di conversione"/>
    <hyperlink ref="B99:R99" location="'Inventario delle Emissioni (2)'!A1" display="Aggiungere unnuovo inventario emissioni"/>
  </hyperlinks>
  <printOptions/>
  <pageMargins left="0.75" right="0.75" top="1" bottom="1" header="0.5" footer="0.5"/>
  <pageSetup horizontalDpi="600" verticalDpi="600" orientation="landscape" paperSize="9" scale="43" r:id="rId5"/>
  <rowBreaks count="1" manualBreakCount="1">
    <brk id="42" min="1" max="22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06"/>
  <sheetViews>
    <sheetView zoomScale="75" zoomScaleNormal="75" zoomScalePageLayoutView="0" workbookViewId="0" topLeftCell="A1">
      <selection activeCell="D7" sqref="D7"/>
    </sheetView>
  </sheetViews>
  <sheetFormatPr defaultColWidth="11.421875" defaultRowHeight="12.75"/>
  <cols>
    <col min="1" max="1" width="5.28125" style="1" customWidth="1"/>
    <col min="2" max="2" width="56.140625" style="1" customWidth="1"/>
    <col min="3" max="3" width="13.00390625" style="1" customWidth="1"/>
    <col min="4" max="4" width="15.140625" style="1" customWidth="1"/>
    <col min="5" max="5" width="11.57421875" style="1" customWidth="1"/>
    <col min="6" max="6" width="11.140625" style="1" customWidth="1"/>
    <col min="7" max="7" width="11.8515625" style="1" customWidth="1"/>
    <col min="8" max="8" width="10.140625" style="1" customWidth="1"/>
    <col min="9" max="9" width="9.57421875" style="1" customWidth="1"/>
    <col min="10" max="10" width="10.7109375" style="1" customWidth="1"/>
    <col min="11" max="11" width="8.57421875" style="1" customWidth="1"/>
    <col min="12" max="12" width="12.421875" style="1" customWidth="1"/>
    <col min="13" max="14" width="11.28125" style="1" customWidth="1"/>
    <col min="15" max="15" width="10.421875" style="1" customWidth="1"/>
    <col min="16" max="16" width="11.421875" style="1" customWidth="1"/>
    <col min="17" max="18" width="12.57421875" style="1" customWidth="1"/>
    <col min="19" max="52" width="11.421875" style="1" customWidth="1"/>
    <col min="53" max="53" width="50.28125" style="1" bestFit="1" customWidth="1"/>
    <col min="54" max="54" width="23.140625" style="1" bestFit="1" customWidth="1"/>
    <col min="55" max="16384" width="11.421875" style="1" customWidth="1"/>
  </cols>
  <sheetData>
    <row r="1" spans="1:55" ht="56.25" customHeight="1">
      <c r="A1" s="174" t="s">
        <v>461</v>
      </c>
      <c r="B1" s="391" t="s">
        <v>180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3"/>
      <c r="BA1" s="34" t="s">
        <v>4</v>
      </c>
      <c r="BB1" s="34" t="s">
        <v>5</v>
      </c>
      <c r="BC1" s="34" t="s">
        <v>9</v>
      </c>
    </row>
    <row r="2" spans="2:55" ht="51" customHeight="1">
      <c r="B2" s="394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6"/>
      <c r="BA2" s="1" t="s">
        <v>181</v>
      </c>
      <c r="BB2" s="1" t="s">
        <v>183</v>
      </c>
      <c r="BC2" s="197" t="s">
        <v>489</v>
      </c>
    </row>
    <row r="3" spans="1:55" ht="36" customHeight="1">
      <c r="A3" s="404"/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BA3" s="1" t="s">
        <v>182</v>
      </c>
      <c r="BB3" s="1" t="s">
        <v>196</v>
      </c>
      <c r="BC3" s="197" t="s">
        <v>490</v>
      </c>
    </row>
    <row r="4" spans="2:55" ht="24.75" customHeight="1">
      <c r="B4" s="374" t="s">
        <v>103</v>
      </c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BC4" s="197" t="s">
        <v>491</v>
      </c>
    </row>
    <row r="5" spans="1:55" ht="17.2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BC5" s="197" t="s">
        <v>492</v>
      </c>
    </row>
    <row r="6" spans="1:55" ht="13.5" customHeight="1">
      <c r="A6" s="36"/>
      <c r="B6" s="37"/>
      <c r="C6" s="15"/>
      <c r="D6" s="15"/>
      <c r="E6" s="15"/>
      <c r="F6" s="15"/>
      <c r="G6" s="15"/>
      <c r="H6" s="15"/>
      <c r="I6" s="15"/>
      <c r="J6" s="15"/>
      <c r="K6" s="28"/>
      <c r="L6" s="28"/>
      <c r="M6" s="28"/>
      <c r="N6" s="28"/>
      <c r="BC6" s="197" t="s">
        <v>35</v>
      </c>
    </row>
    <row r="7" spans="1:18" ht="18.75" customHeight="1">
      <c r="A7" s="38" t="s">
        <v>0</v>
      </c>
      <c r="B7" s="39" t="s">
        <v>42</v>
      </c>
      <c r="C7" s="9"/>
      <c r="D7" s="336"/>
      <c r="E7" s="7"/>
      <c r="F7" s="7"/>
      <c r="G7" s="7"/>
      <c r="H7" s="7"/>
      <c r="I7" s="7"/>
      <c r="J7" s="7"/>
      <c r="K7" s="7"/>
      <c r="L7" s="9"/>
      <c r="Q7" s="373" t="s">
        <v>38</v>
      </c>
      <c r="R7" s="373"/>
    </row>
    <row r="8" spans="1:18" ht="20.25" customHeight="1">
      <c r="A8" s="14"/>
      <c r="B8" s="400" t="s">
        <v>186</v>
      </c>
      <c r="C8" s="400"/>
      <c r="D8" s="400"/>
      <c r="E8" s="400"/>
      <c r="F8" s="400"/>
      <c r="G8" s="400"/>
      <c r="H8" s="400"/>
      <c r="I8" s="401"/>
      <c r="J8" s="402"/>
      <c r="K8" s="403"/>
      <c r="Q8" s="373" t="s">
        <v>139</v>
      </c>
      <c r="R8" s="373"/>
    </row>
    <row r="9" spans="1:11" ht="18" customHeight="1">
      <c r="A9" s="19"/>
      <c r="B9" s="40"/>
      <c r="C9" s="9"/>
      <c r="D9" s="7"/>
      <c r="E9" s="7"/>
      <c r="F9" s="7"/>
      <c r="G9" s="7"/>
      <c r="J9" s="12"/>
      <c r="K9" s="12"/>
    </row>
    <row r="10" spans="1:11" ht="18" customHeight="1">
      <c r="A10" s="38" t="s">
        <v>2</v>
      </c>
      <c r="B10" s="39" t="s">
        <v>43</v>
      </c>
      <c r="C10" s="41"/>
      <c r="D10" s="42"/>
      <c r="E10" s="42"/>
      <c r="F10" s="42"/>
      <c r="G10" s="42"/>
      <c r="H10" s="32"/>
      <c r="I10" s="32"/>
      <c r="J10" s="43"/>
      <c r="K10" s="43"/>
    </row>
    <row r="11" spans="1:18" ht="18" customHeight="1">
      <c r="A11" s="19"/>
      <c r="B11" s="44" t="s">
        <v>44</v>
      </c>
      <c r="C11" s="45"/>
      <c r="D11" s="397"/>
      <c r="E11" s="398"/>
      <c r="F11" s="398"/>
      <c r="G11" s="398"/>
      <c r="H11" s="398"/>
      <c r="I11" s="398"/>
      <c r="J11" s="398"/>
      <c r="K11" s="399"/>
      <c r="L11" s="23"/>
      <c r="M11" s="23"/>
      <c r="N11" s="23"/>
      <c r="O11" s="23"/>
      <c r="P11" s="23"/>
      <c r="Q11" s="23"/>
      <c r="R11" s="23"/>
    </row>
    <row r="12" spans="1:18" ht="18" customHeight="1">
      <c r="A12" s="19"/>
      <c r="B12" s="46"/>
      <c r="C12" s="45"/>
      <c r="D12" s="152"/>
      <c r="E12" s="152"/>
      <c r="F12" s="152"/>
      <c r="G12" s="152"/>
      <c r="H12" s="152"/>
      <c r="I12" s="152"/>
      <c r="J12" s="152"/>
      <c r="K12" s="152"/>
      <c r="L12" s="25"/>
      <c r="M12" s="25"/>
      <c r="N12" s="25"/>
      <c r="O12" s="25"/>
      <c r="P12" s="25"/>
      <c r="Q12" s="25"/>
      <c r="R12" s="25"/>
    </row>
    <row r="13" spans="1:18" ht="18" customHeight="1">
      <c r="A13" s="19"/>
      <c r="B13" s="47" t="s">
        <v>125</v>
      </c>
      <c r="C13" s="7"/>
      <c r="D13" s="22"/>
      <c r="E13" s="22"/>
      <c r="F13" s="22"/>
      <c r="G13" s="22"/>
      <c r="H13" s="22"/>
      <c r="I13" s="22"/>
      <c r="J13" s="22"/>
      <c r="K13" s="22"/>
      <c r="L13" s="25"/>
      <c r="M13" s="25"/>
      <c r="N13" s="25"/>
      <c r="O13" s="25"/>
      <c r="P13" s="25"/>
      <c r="Q13" s="25"/>
      <c r="R13" s="25"/>
    </row>
    <row r="14" spans="1:18" ht="18" customHeight="1">
      <c r="A14" s="48"/>
      <c r="B14" s="44" t="s">
        <v>44</v>
      </c>
      <c r="C14" s="49"/>
      <c r="D14" s="397"/>
      <c r="E14" s="398"/>
      <c r="F14" s="398"/>
      <c r="G14" s="398"/>
      <c r="H14" s="398"/>
      <c r="I14" s="398"/>
      <c r="J14" s="398"/>
      <c r="K14" s="399"/>
      <c r="L14" s="50"/>
      <c r="M14" s="50"/>
      <c r="N14" s="50"/>
      <c r="O14" s="50"/>
      <c r="P14" s="50"/>
      <c r="Q14" s="50"/>
      <c r="R14" s="50"/>
    </row>
    <row r="15" spans="1:18" ht="18" customHeight="1">
      <c r="A15" s="48"/>
      <c r="B15" s="51"/>
      <c r="C15" s="49"/>
      <c r="D15" s="152"/>
      <c r="E15" s="152"/>
      <c r="F15" s="152"/>
      <c r="G15" s="152"/>
      <c r="H15" s="152"/>
      <c r="I15" s="152"/>
      <c r="J15" s="152"/>
      <c r="K15" s="152"/>
      <c r="L15" s="50"/>
      <c r="M15" s="50"/>
      <c r="N15" s="50"/>
      <c r="O15" s="50"/>
      <c r="P15" s="50"/>
      <c r="Q15" s="50"/>
      <c r="R15" s="50"/>
    </row>
    <row r="16" spans="1:8" ht="18" customHeight="1">
      <c r="A16" s="14"/>
      <c r="B16" s="26"/>
      <c r="C16" s="7"/>
      <c r="D16" s="27"/>
      <c r="E16" s="27"/>
      <c r="F16" s="27"/>
      <c r="G16" s="17"/>
      <c r="H16" s="18"/>
    </row>
    <row r="17" spans="1:14" ht="13.5" customHeight="1">
      <c r="A17" s="38" t="s">
        <v>3</v>
      </c>
      <c r="B17" s="39" t="s">
        <v>105</v>
      </c>
      <c r="C17" s="38"/>
      <c r="D17" s="39"/>
      <c r="E17" s="38"/>
      <c r="F17" s="39"/>
      <c r="G17" s="38"/>
      <c r="H17" s="39"/>
      <c r="I17" s="38"/>
      <c r="J17" s="39"/>
      <c r="K17" s="28"/>
      <c r="L17" s="28"/>
      <c r="M17" s="28"/>
      <c r="N17" s="28"/>
    </row>
    <row r="18" spans="1:14" ht="13.5" customHeight="1" thickBot="1">
      <c r="A18" s="30"/>
      <c r="B18" s="52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1:11" ht="16.5" customHeight="1" thickBot="1">
      <c r="A19" s="32"/>
      <c r="B19" s="53" t="s">
        <v>184</v>
      </c>
      <c r="C19" s="54"/>
      <c r="D19" s="406" t="s">
        <v>106</v>
      </c>
      <c r="E19" s="407"/>
      <c r="F19" s="407"/>
      <c r="G19" s="407"/>
      <c r="H19" s="408"/>
      <c r="J19" s="12"/>
      <c r="K19" s="12"/>
    </row>
    <row r="20" spans="1:11" ht="15" customHeight="1">
      <c r="A20" s="32"/>
      <c r="B20" s="52"/>
      <c r="C20" s="9"/>
      <c r="D20" s="55"/>
      <c r="E20" s="55"/>
      <c r="F20" s="55"/>
      <c r="G20" s="55"/>
      <c r="J20" s="12"/>
      <c r="K20" s="12"/>
    </row>
    <row r="21" spans="1:11" ht="17.25" customHeight="1">
      <c r="A21" s="32"/>
      <c r="B21" s="405" t="s">
        <v>45</v>
      </c>
      <c r="C21" s="405"/>
      <c r="D21" s="55"/>
      <c r="E21" s="55"/>
      <c r="F21" s="55"/>
      <c r="G21" s="55"/>
      <c r="J21" s="12"/>
      <c r="K21" s="12"/>
    </row>
    <row r="22" spans="1:18" ht="15" customHeight="1">
      <c r="A22" s="32"/>
      <c r="B22" s="409" t="s">
        <v>470</v>
      </c>
      <c r="C22" s="409"/>
      <c r="D22" s="409"/>
      <c r="E22" s="409"/>
      <c r="F22" s="409"/>
      <c r="G22" s="409"/>
      <c r="H22" s="409"/>
      <c r="I22" s="409"/>
      <c r="J22" s="409"/>
      <c r="K22" s="409"/>
      <c r="L22" s="409"/>
      <c r="M22" s="409"/>
      <c r="N22" s="409"/>
      <c r="O22" s="409"/>
      <c r="P22" s="409"/>
      <c r="Q22" s="409"/>
      <c r="R22" s="409"/>
    </row>
    <row r="23" spans="1:23" ht="15" customHeight="1" thickBot="1">
      <c r="A23" s="32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154"/>
      <c r="T23" s="154"/>
      <c r="U23" s="154"/>
      <c r="V23" s="154"/>
      <c r="W23" s="154"/>
    </row>
    <row r="24" spans="1:23" s="57" customFormat="1" ht="17.25" customHeight="1" thickBot="1" thickTop="1">
      <c r="A24" s="322"/>
      <c r="B24" s="410" t="s">
        <v>46</v>
      </c>
      <c r="C24" s="413" t="s">
        <v>47</v>
      </c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4"/>
      <c r="Q24" s="414"/>
      <c r="R24" s="415"/>
      <c r="S24" s="457" t="s">
        <v>465</v>
      </c>
      <c r="T24" s="488"/>
      <c r="U24" s="488"/>
      <c r="V24" s="488"/>
      <c r="W24" s="458"/>
    </row>
    <row r="25" spans="1:23" ht="13.5" customHeight="1" thickTop="1">
      <c r="A25" s="323"/>
      <c r="B25" s="411"/>
      <c r="C25" s="416" t="s">
        <v>48</v>
      </c>
      <c r="D25" s="418" t="s">
        <v>49</v>
      </c>
      <c r="E25" s="420" t="s">
        <v>52</v>
      </c>
      <c r="F25" s="421"/>
      <c r="G25" s="421"/>
      <c r="H25" s="421"/>
      <c r="I25" s="421"/>
      <c r="J25" s="421"/>
      <c r="K25" s="421"/>
      <c r="L25" s="422"/>
      <c r="M25" s="420" t="s">
        <v>58</v>
      </c>
      <c r="N25" s="421"/>
      <c r="O25" s="421"/>
      <c r="P25" s="421"/>
      <c r="Q25" s="423"/>
      <c r="R25" s="424" t="s">
        <v>63</v>
      </c>
      <c r="S25" s="459"/>
      <c r="T25" s="489"/>
      <c r="U25" s="489"/>
      <c r="V25" s="489"/>
      <c r="W25" s="460"/>
    </row>
    <row r="26" spans="1:23" ht="52.5" customHeight="1" thickBot="1">
      <c r="A26" s="323"/>
      <c r="B26" s="412"/>
      <c r="C26" s="417"/>
      <c r="D26" s="419"/>
      <c r="E26" s="58" t="s">
        <v>50</v>
      </c>
      <c r="F26" s="58" t="s">
        <v>51</v>
      </c>
      <c r="G26" s="60" t="s">
        <v>53</v>
      </c>
      <c r="H26" s="58" t="s">
        <v>54</v>
      </c>
      <c r="I26" s="58" t="s">
        <v>55</v>
      </c>
      <c r="J26" s="58" t="s">
        <v>6</v>
      </c>
      <c r="K26" s="59" t="s">
        <v>56</v>
      </c>
      <c r="L26" s="59" t="s">
        <v>57</v>
      </c>
      <c r="M26" s="60" t="s">
        <v>60</v>
      </c>
      <c r="N26" s="60" t="s">
        <v>59</v>
      </c>
      <c r="O26" s="60" t="s">
        <v>61</v>
      </c>
      <c r="P26" s="60" t="s">
        <v>472</v>
      </c>
      <c r="Q26" s="61" t="s">
        <v>473</v>
      </c>
      <c r="R26" s="425"/>
      <c r="S26" s="461"/>
      <c r="T26" s="490"/>
      <c r="U26" s="490"/>
      <c r="V26" s="490"/>
      <c r="W26" s="462"/>
    </row>
    <row r="27" spans="1:23" ht="15" customHeight="1" thickTop="1">
      <c r="A27" s="277" t="s">
        <v>10</v>
      </c>
      <c r="B27" s="62" t="s">
        <v>64</v>
      </c>
      <c r="C27" s="426" t="s">
        <v>7</v>
      </c>
      <c r="D27" s="426"/>
      <c r="E27" s="426"/>
      <c r="F27" s="426"/>
      <c r="G27" s="426"/>
      <c r="H27" s="426"/>
      <c r="I27" s="426"/>
      <c r="J27" s="426"/>
      <c r="K27" s="426"/>
      <c r="L27" s="426"/>
      <c r="M27" s="426"/>
      <c r="N27" s="426"/>
      <c r="O27" s="426"/>
      <c r="P27" s="426"/>
      <c r="Q27" s="427"/>
      <c r="R27" s="63"/>
      <c r="S27" s="491"/>
      <c r="T27" s="492"/>
      <c r="U27" s="492"/>
      <c r="V27" s="492"/>
      <c r="W27" s="493"/>
    </row>
    <row r="28" spans="1:23" ht="13.5" customHeight="1">
      <c r="A28" s="277" t="s">
        <v>11</v>
      </c>
      <c r="B28" s="78" t="s">
        <v>107</v>
      </c>
      <c r="C28" s="64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6"/>
      <c r="R28" s="67">
        <f>SUM(C28:Q28)</f>
        <v>0</v>
      </c>
      <c r="S28" s="494"/>
      <c r="T28" s="495"/>
      <c r="U28" s="495"/>
      <c r="V28" s="495"/>
      <c r="W28" s="496"/>
    </row>
    <row r="29" spans="1:23" ht="17.25" customHeight="1">
      <c r="A29" s="277" t="s">
        <v>12</v>
      </c>
      <c r="B29" s="78" t="s">
        <v>108</v>
      </c>
      <c r="C29" s="64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6"/>
      <c r="R29" s="67">
        <f>SUM(C29:Q29)</f>
        <v>0</v>
      </c>
      <c r="S29" s="494"/>
      <c r="T29" s="495"/>
      <c r="U29" s="495"/>
      <c r="V29" s="495"/>
      <c r="W29" s="496"/>
    </row>
    <row r="30" spans="1:23" ht="17.25" customHeight="1">
      <c r="A30" s="277" t="s">
        <v>13</v>
      </c>
      <c r="B30" s="78" t="s">
        <v>67</v>
      </c>
      <c r="C30" s="64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6"/>
      <c r="R30" s="67">
        <f>SUM(C30:Q30)</f>
        <v>0</v>
      </c>
      <c r="S30" s="494"/>
      <c r="T30" s="495"/>
      <c r="U30" s="495"/>
      <c r="V30" s="495"/>
      <c r="W30" s="496"/>
    </row>
    <row r="31" spans="1:23" ht="17.25" customHeight="1">
      <c r="A31" s="277" t="s">
        <v>14</v>
      </c>
      <c r="B31" s="78" t="s">
        <v>471</v>
      </c>
      <c r="C31" s="64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6"/>
      <c r="R31" s="67">
        <f>SUM(C31:Q31)</f>
        <v>0</v>
      </c>
      <c r="S31" s="494"/>
      <c r="T31" s="495"/>
      <c r="U31" s="495"/>
      <c r="V31" s="495"/>
      <c r="W31" s="496"/>
    </row>
    <row r="32" spans="1:23" ht="33" customHeight="1" thickBot="1">
      <c r="A32" s="277" t="s">
        <v>15</v>
      </c>
      <c r="B32" s="68" t="s">
        <v>188</v>
      </c>
      <c r="C32" s="69"/>
      <c r="D32" s="70"/>
      <c r="E32" s="71"/>
      <c r="F32" s="71"/>
      <c r="G32" s="71"/>
      <c r="H32" s="72"/>
      <c r="I32" s="71"/>
      <c r="J32" s="71"/>
      <c r="K32" s="72"/>
      <c r="L32" s="72"/>
      <c r="M32" s="72"/>
      <c r="N32" s="73"/>
      <c r="O32" s="70"/>
      <c r="P32" s="70"/>
      <c r="Q32" s="74"/>
      <c r="R32" s="273">
        <f>SUM(C32:Q32)</f>
        <v>0</v>
      </c>
      <c r="S32" s="504"/>
      <c r="T32" s="505"/>
      <c r="U32" s="505"/>
      <c r="V32" s="505"/>
      <c r="W32" s="506"/>
    </row>
    <row r="33" spans="1:23" ht="13.5" customHeight="1" thickBot="1" thickTop="1">
      <c r="A33" s="277" t="s">
        <v>16</v>
      </c>
      <c r="B33" s="75" t="s">
        <v>69</v>
      </c>
      <c r="C33" s="76">
        <f aca="true" t="shared" si="0" ref="C33:R33">SUM(C28:C32)</f>
        <v>0</v>
      </c>
      <c r="D33" s="76">
        <f t="shared" si="0"/>
        <v>0</v>
      </c>
      <c r="E33" s="76">
        <f t="shared" si="0"/>
        <v>0</v>
      </c>
      <c r="F33" s="76">
        <f t="shared" si="0"/>
        <v>0</v>
      </c>
      <c r="G33" s="76">
        <f t="shared" si="0"/>
        <v>0</v>
      </c>
      <c r="H33" s="76">
        <f t="shared" si="0"/>
        <v>0</v>
      </c>
      <c r="I33" s="76">
        <f t="shared" si="0"/>
        <v>0</v>
      </c>
      <c r="J33" s="76">
        <f t="shared" si="0"/>
        <v>0</v>
      </c>
      <c r="K33" s="76">
        <f t="shared" si="0"/>
        <v>0</v>
      </c>
      <c r="L33" s="76">
        <f t="shared" si="0"/>
        <v>0</v>
      </c>
      <c r="M33" s="76">
        <f t="shared" si="0"/>
        <v>0</v>
      </c>
      <c r="N33" s="76">
        <f t="shared" si="0"/>
        <v>0</v>
      </c>
      <c r="O33" s="76">
        <f t="shared" si="0"/>
        <v>0</v>
      </c>
      <c r="P33" s="76">
        <f t="shared" si="0"/>
        <v>0</v>
      </c>
      <c r="Q33" s="272">
        <f t="shared" si="0"/>
        <v>0</v>
      </c>
      <c r="R33" s="252">
        <f t="shared" si="0"/>
        <v>0</v>
      </c>
      <c r="S33" s="482"/>
      <c r="T33" s="447"/>
      <c r="U33" s="447"/>
      <c r="V33" s="447"/>
      <c r="W33" s="448"/>
    </row>
    <row r="34" spans="1:23" ht="15" customHeight="1" thickBot="1">
      <c r="A34" s="277" t="s">
        <v>17</v>
      </c>
      <c r="B34" s="77" t="s">
        <v>70</v>
      </c>
      <c r="C34" s="428"/>
      <c r="D34" s="429"/>
      <c r="E34" s="429"/>
      <c r="F34" s="429"/>
      <c r="G34" s="429"/>
      <c r="H34" s="429"/>
      <c r="I34" s="429"/>
      <c r="J34" s="429"/>
      <c r="K34" s="429"/>
      <c r="L34" s="429"/>
      <c r="M34" s="429"/>
      <c r="N34" s="429"/>
      <c r="O34" s="429"/>
      <c r="P34" s="429"/>
      <c r="Q34" s="430"/>
      <c r="R34" s="274"/>
      <c r="S34" s="497"/>
      <c r="T34" s="498"/>
      <c r="U34" s="498"/>
      <c r="V34" s="498"/>
      <c r="W34" s="499"/>
    </row>
    <row r="35" spans="1:24" ht="13.5" customHeight="1" thickTop="1">
      <c r="A35" s="277" t="s">
        <v>18</v>
      </c>
      <c r="B35" s="78" t="s">
        <v>109</v>
      </c>
      <c r="C35" s="64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6"/>
      <c r="R35" s="67">
        <f>SUM(C35:Q35)</f>
        <v>0</v>
      </c>
      <c r="S35" s="501"/>
      <c r="T35" s="502"/>
      <c r="U35" s="502"/>
      <c r="V35" s="502"/>
      <c r="W35" s="503"/>
      <c r="X35" s="153"/>
    </row>
    <row r="36" spans="1:23" ht="14.25" customHeight="1">
      <c r="A36" s="277" t="s">
        <v>19</v>
      </c>
      <c r="B36" s="78" t="s">
        <v>123</v>
      </c>
      <c r="C36" s="64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6"/>
      <c r="R36" s="67">
        <f>SUM(C36:Q36)</f>
        <v>0</v>
      </c>
      <c r="S36" s="494"/>
      <c r="T36" s="495"/>
      <c r="U36" s="495"/>
      <c r="V36" s="495"/>
      <c r="W36" s="496"/>
    </row>
    <row r="37" spans="1:23" ht="15.75" customHeight="1" thickBot="1">
      <c r="A37" s="277" t="s">
        <v>20</v>
      </c>
      <c r="B37" s="78" t="s">
        <v>124</v>
      </c>
      <c r="C37" s="64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6"/>
      <c r="R37" s="67">
        <f>SUM(C37:Q37)</f>
        <v>0</v>
      </c>
      <c r="S37" s="504"/>
      <c r="T37" s="505"/>
      <c r="U37" s="505"/>
      <c r="V37" s="505"/>
      <c r="W37" s="506"/>
    </row>
    <row r="38" spans="1:23" ht="16.5" thickBot="1" thickTop="1">
      <c r="A38" s="277" t="s">
        <v>238</v>
      </c>
      <c r="B38" s="79" t="s">
        <v>71</v>
      </c>
      <c r="C38" s="80">
        <f aca="true" t="shared" si="1" ref="C38:R38">SUM(C35:C37)</f>
        <v>0</v>
      </c>
      <c r="D38" s="80">
        <f t="shared" si="1"/>
        <v>0</v>
      </c>
      <c r="E38" s="80">
        <f t="shared" si="1"/>
        <v>0</v>
      </c>
      <c r="F38" s="80">
        <f t="shared" si="1"/>
        <v>0</v>
      </c>
      <c r="G38" s="80">
        <f t="shared" si="1"/>
        <v>0</v>
      </c>
      <c r="H38" s="80">
        <f t="shared" si="1"/>
        <v>0</v>
      </c>
      <c r="I38" s="80">
        <f t="shared" si="1"/>
        <v>0</v>
      </c>
      <c r="J38" s="80">
        <f t="shared" si="1"/>
        <v>0</v>
      </c>
      <c r="K38" s="80">
        <f t="shared" si="1"/>
        <v>0</v>
      </c>
      <c r="L38" s="80">
        <f t="shared" si="1"/>
        <v>0</v>
      </c>
      <c r="M38" s="80">
        <f t="shared" si="1"/>
        <v>0</v>
      </c>
      <c r="N38" s="80">
        <f t="shared" si="1"/>
        <v>0</v>
      </c>
      <c r="O38" s="80">
        <f t="shared" si="1"/>
        <v>0</v>
      </c>
      <c r="P38" s="80">
        <f t="shared" si="1"/>
        <v>0</v>
      </c>
      <c r="Q38" s="99">
        <f t="shared" si="1"/>
        <v>0</v>
      </c>
      <c r="R38" s="99">
        <f t="shared" si="1"/>
        <v>0</v>
      </c>
      <c r="S38" s="473"/>
      <c r="T38" s="473"/>
      <c r="U38" s="473"/>
      <c r="V38" s="473"/>
      <c r="W38" s="473"/>
    </row>
    <row r="39" spans="1:23" ht="17.25" thickBot="1" thickTop="1">
      <c r="A39" s="277" t="s">
        <v>278</v>
      </c>
      <c r="B39" s="81" t="s">
        <v>63</v>
      </c>
      <c r="C39" s="82">
        <f aca="true" t="shared" si="2" ref="C39:R39">C33+C38</f>
        <v>0</v>
      </c>
      <c r="D39" s="82">
        <f t="shared" si="2"/>
        <v>0</v>
      </c>
      <c r="E39" s="82">
        <f t="shared" si="2"/>
        <v>0</v>
      </c>
      <c r="F39" s="82">
        <f t="shared" si="2"/>
        <v>0</v>
      </c>
      <c r="G39" s="82">
        <f t="shared" si="2"/>
        <v>0</v>
      </c>
      <c r="H39" s="82">
        <f t="shared" si="2"/>
        <v>0</v>
      </c>
      <c r="I39" s="82">
        <f t="shared" si="2"/>
        <v>0</v>
      </c>
      <c r="J39" s="82">
        <f t="shared" si="2"/>
        <v>0</v>
      </c>
      <c r="K39" s="82">
        <f t="shared" si="2"/>
        <v>0</v>
      </c>
      <c r="L39" s="82">
        <f t="shared" si="2"/>
        <v>0</v>
      </c>
      <c r="M39" s="82">
        <f t="shared" si="2"/>
        <v>0</v>
      </c>
      <c r="N39" s="82">
        <f t="shared" si="2"/>
        <v>0</v>
      </c>
      <c r="O39" s="82">
        <f t="shared" si="2"/>
        <v>0</v>
      </c>
      <c r="P39" s="82">
        <f t="shared" si="2"/>
        <v>0</v>
      </c>
      <c r="Q39" s="251">
        <f t="shared" si="2"/>
        <v>0</v>
      </c>
      <c r="R39" s="251">
        <f t="shared" si="2"/>
        <v>0</v>
      </c>
      <c r="S39" s="500"/>
      <c r="T39" s="500"/>
      <c r="U39" s="500"/>
      <c r="V39" s="500"/>
      <c r="W39" s="500"/>
    </row>
    <row r="40" spans="1:18" s="32" customFormat="1" ht="17.25" thickBot="1" thickTop="1">
      <c r="A40" s="296"/>
      <c r="B40" s="253"/>
      <c r="C40" s="254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</row>
    <row r="41" spans="1:18" ht="31.5" thickBot="1" thickTop="1">
      <c r="A41" s="277" t="s">
        <v>289</v>
      </c>
      <c r="B41" s="83" t="s">
        <v>110</v>
      </c>
      <c r="C41" s="84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</row>
    <row r="42" spans="1:8" ht="30" customHeight="1" thickBot="1" thickTop="1">
      <c r="A42" s="277" t="s">
        <v>290</v>
      </c>
      <c r="B42" s="85" t="s">
        <v>72</v>
      </c>
      <c r="C42" s="84"/>
      <c r="D42" s="86"/>
      <c r="E42" s="86"/>
      <c r="F42" s="86"/>
      <c r="G42" s="86"/>
      <c r="H42" s="87"/>
    </row>
    <row r="43" spans="1:4" ht="15.75" customHeight="1" thickTop="1">
      <c r="A43" s="296"/>
      <c r="B43" s="431"/>
      <c r="C43" s="431"/>
      <c r="D43" s="88"/>
    </row>
    <row r="44" spans="1:4" ht="15.75" customHeight="1">
      <c r="A44" s="296"/>
      <c r="B44" s="89" t="s">
        <v>73</v>
      </c>
      <c r="C44" s="88"/>
      <c r="D44" s="88"/>
    </row>
    <row r="45" spans="1:18" ht="15" customHeight="1">
      <c r="A45" s="296"/>
      <c r="B45" s="409" t="s">
        <v>187</v>
      </c>
      <c r="C45" s="409"/>
      <c r="D45" s="409"/>
      <c r="E45" s="409"/>
      <c r="F45" s="409"/>
      <c r="G45" s="409"/>
      <c r="H45" s="409"/>
      <c r="I45" s="409"/>
      <c r="J45" s="409"/>
      <c r="K45" s="409"/>
      <c r="L45" s="409"/>
      <c r="M45" s="409"/>
      <c r="N45" s="409"/>
      <c r="O45" s="409"/>
      <c r="P45" s="409"/>
      <c r="Q45" s="409"/>
      <c r="R45" s="409"/>
    </row>
    <row r="46" spans="1:18" ht="15" customHeight="1" thickBot="1">
      <c r="A46" s="29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</row>
    <row r="47" spans="1:23" s="57" customFormat="1" ht="17.25" customHeight="1" thickBot="1" thickTop="1">
      <c r="A47" s="324"/>
      <c r="B47" s="410" t="s">
        <v>46</v>
      </c>
      <c r="C47" s="413" t="s">
        <v>74</v>
      </c>
      <c r="D47" s="414"/>
      <c r="E47" s="414"/>
      <c r="F47" s="414"/>
      <c r="G47" s="414"/>
      <c r="H47" s="414"/>
      <c r="I47" s="414"/>
      <c r="J47" s="414"/>
      <c r="K47" s="414"/>
      <c r="L47" s="414"/>
      <c r="M47" s="414"/>
      <c r="N47" s="414"/>
      <c r="O47" s="414"/>
      <c r="P47" s="414"/>
      <c r="Q47" s="414"/>
      <c r="R47" s="415"/>
      <c r="S47" s="309"/>
      <c r="T47" s="310"/>
      <c r="U47" s="310"/>
      <c r="V47" s="310"/>
      <c r="W47" s="310"/>
    </row>
    <row r="48" spans="1:23" ht="13.5" customHeight="1" thickTop="1">
      <c r="A48" s="277"/>
      <c r="B48" s="411"/>
      <c r="C48" s="507" t="s">
        <v>48</v>
      </c>
      <c r="D48" s="508" t="s">
        <v>49</v>
      </c>
      <c r="E48" s="509" t="s">
        <v>52</v>
      </c>
      <c r="F48" s="510"/>
      <c r="G48" s="510"/>
      <c r="H48" s="510"/>
      <c r="I48" s="510"/>
      <c r="J48" s="510"/>
      <c r="K48" s="510"/>
      <c r="L48" s="511"/>
      <c r="M48" s="509" t="s">
        <v>58</v>
      </c>
      <c r="N48" s="510"/>
      <c r="O48" s="510"/>
      <c r="P48" s="510"/>
      <c r="Q48" s="512"/>
      <c r="R48" s="424" t="s">
        <v>63</v>
      </c>
      <c r="S48" s="309"/>
      <c r="T48" s="310"/>
      <c r="U48" s="310"/>
      <c r="V48" s="310"/>
      <c r="W48" s="310"/>
    </row>
    <row r="49" spans="1:23" ht="52.5" customHeight="1" thickBot="1">
      <c r="A49" s="277"/>
      <c r="B49" s="412"/>
      <c r="C49" s="417"/>
      <c r="D49" s="419"/>
      <c r="E49" s="58" t="s">
        <v>50</v>
      </c>
      <c r="F49" s="58" t="s">
        <v>51</v>
      </c>
      <c r="G49" s="60" t="s">
        <v>53</v>
      </c>
      <c r="H49" s="58" t="s">
        <v>54</v>
      </c>
      <c r="I49" s="58" t="s">
        <v>55</v>
      </c>
      <c r="J49" s="58" t="s">
        <v>6</v>
      </c>
      <c r="K49" s="59" t="s">
        <v>56</v>
      </c>
      <c r="L49" s="59" t="s">
        <v>57</v>
      </c>
      <c r="M49" s="60" t="s">
        <v>60</v>
      </c>
      <c r="N49" s="60" t="s">
        <v>59</v>
      </c>
      <c r="O49" s="60" t="s">
        <v>61</v>
      </c>
      <c r="P49" s="60" t="s">
        <v>472</v>
      </c>
      <c r="Q49" s="61" t="s">
        <v>473</v>
      </c>
      <c r="R49" s="425"/>
      <c r="S49" s="309"/>
      <c r="T49" s="310"/>
      <c r="U49" s="310"/>
      <c r="V49" s="310"/>
      <c r="W49" s="310"/>
    </row>
    <row r="50" spans="1:23" s="97" customFormat="1" ht="15" customHeight="1" thickTop="1">
      <c r="A50" s="326" t="s">
        <v>237</v>
      </c>
      <c r="B50" s="62" t="s">
        <v>64</v>
      </c>
      <c r="C50" s="91" t="s">
        <v>7</v>
      </c>
      <c r="D50" s="92"/>
      <c r="E50" s="93"/>
      <c r="F50" s="93"/>
      <c r="G50" s="93"/>
      <c r="H50" s="93"/>
      <c r="I50" s="93"/>
      <c r="J50" s="93"/>
      <c r="K50" s="93"/>
      <c r="L50" s="93"/>
      <c r="M50" s="94"/>
      <c r="N50" s="94"/>
      <c r="O50" s="93"/>
      <c r="P50" s="94"/>
      <c r="Q50" s="95"/>
      <c r="R50" s="96"/>
      <c r="S50" s="309"/>
      <c r="T50" s="310"/>
      <c r="U50" s="310"/>
      <c r="V50" s="310"/>
      <c r="W50" s="310"/>
    </row>
    <row r="51" spans="1:23" ht="13.5" customHeight="1">
      <c r="A51" s="277" t="s">
        <v>242</v>
      </c>
      <c r="B51" s="78" t="s">
        <v>65</v>
      </c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67">
        <f>SUM(C51:Q51)</f>
        <v>0</v>
      </c>
      <c r="S51" s="309"/>
      <c r="T51" s="310"/>
      <c r="U51" s="310"/>
      <c r="V51" s="310"/>
      <c r="W51" s="310"/>
    </row>
    <row r="52" spans="1:23" ht="17.25" customHeight="1">
      <c r="A52" s="277" t="s">
        <v>318</v>
      </c>
      <c r="B52" s="78" t="s">
        <v>66</v>
      </c>
      <c r="C52" s="308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67">
        <f>SUM(C52:Q52)</f>
        <v>0</v>
      </c>
      <c r="S52" s="309"/>
      <c r="T52" s="310"/>
      <c r="U52" s="310"/>
      <c r="V52" s="310"/>
      <c r="W52" s="310"/>
    </row>
    <row r="53" spans="1:23" ht="17.25" customHeight="1">
      <c r="A53" s="277" t="s">
        <v>243</v>
      </c>
      <c r="B53" s="78" t="s">
        <v>67</v>
      </c>
      <c r="C53" s="308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67">
        <f>SUM(C53:Q53)</f>
        <v>0</v>
      </c>
      <c r="S53" s="309"/>
      <c r="T53" s="310"/>
      <c r="U53" s="310"/>
      <c r="V53" s="310"/>
      <c r="W53" s="310"/>
    </row>
    <row r="54" spans="1:23" ht="17.25" customHeight="1">
      <c r="A54" s="277" t="s">
        <v>244</v>
      </c>
      <c r="B54" s="78" t="s">
        <v>462</v>
      </c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67">
        <f>SUM(C54:Q54)</f>
        <v>0</v>
      </c>
      <c r="S54" s="309"/>
      <c r="T54" s="310"/>
      <c r="U54" s="310"/>
      <c r="V54" s="310"/>
      <c r="W54" s="310"/>
    </row>
    <row r="55" spans="1:23" ht="33" customHeight="1" thickBot="1">
      <c r="A55" s="277" t="s">
        <v>319</v>
      </c>
      <c r="B55" s="321" t="s">
        <v>68</v>
      </c>
      <c r="C55" s="308"/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67">
        <f>SUM(C55:Q55)</f>
        <v>0</v>
      </c>
      <c r="S55" s="309"/>
      <c r="T55" s="310"/>
      <c r="U55" s="310"/>
      <c r="V55" s="310"/>
      <c r="W55" s="310"/>
    </row>
    <row r="56" spans="1:23" ht="13.5" customHeight="1" thickBot="1">
      <c r="A56" s="277" t="s">
        <v>279</v>
      </c>
      <c r="B56" s="75" t="s">
        <v>69</v>
      </c>
      <c r="C56" s="340">
        <f>SUM(C51:C55)</f>
        <v>0</v>
      </c>
      <c r="D56" s="98">
        <f aca="true" t="shared" si="3" ref="D56:R56">SUM(D51:D55)</f>
        <v>0</v>
      </c>
      <c r="E56" s="98">
        <f t="shared" si="3"/>
        <v>0</v>
      </c>
      <c r="F56" s="98">
        <f t="shared" si="3"/>
        <v>0</v>
      </c>
      <c r="G56" s="98">
        <f t="shared" si="3"/>
        <v>0</v>
      </c>
      <c r="H56" s="98">
        <f t="shared" si="3"/>
        <v>0</v>
      </c>
      <c r="I56" s="98">
        <f t="shared" si="3"/>
        <v>0</v>
      </c>
      <c r="J56" s="98">
        <f t="shared" si="3"/>
        <v>0</v>
      </c>
      <c r="K56" s="98">
        <f t="shared" si="3"/>
        <v>0</v>
      </c>
      <c r="L56" s="98">
        <f t="shared" si="3"/>
        <v>0</v>
      </c>
      <c r="M56" s="98">
        <f t="shared" si="3"/>
        <v>0</v>
      </c>
      <c r="N56" s="98">
        <f t="shared" si="3"/>
        <v>0</v>
      </c>
      <c r="O56" s="98">
        <f t="shared" si="3"/>
        <v>0</v>
      </c>
      <c r="P56" s="98">
        <f t="shared" si="3"/>
        <v>0</v>
      </c>
      <c r="Q56" s="346">
        <f t="shared" si="3"/>
        <v>0</v>
      </c>
      <c r="R56" s="345">
        <f t="shared" si="3"/>
        <v>0</v>
      </c>
      <c r="S56" s="309"/>
      <c r="T56" s="310"/>
      <c r="U56" s="310"/>
      <c r="V56" s="310"/>
      <c r="W56" s="310"/>
    </row>
    <row r="57" spans="1:23" s="97" customFormat="1" ht="15" customHeight="1">
      <c r="A57" s="277" t="s">
        <v>239</v>
      </c>
      <c r="B57" s="77" t="s">
        <v>70</v>
      </c>
      <c r="C57" s="91"/>
      <c r="D57" s="92"/>
      <c r="E57" s="92"/>
      <c r="F57" s="92"/>
      <c r="G57" s="92"/>
      <c r="H57" s="92"/>
      <c r="I57" s="92"/>
      <c r="J57" s="92"/>
      <c r="K57" s="92"/>
      <c r="L57" s="92"/>
      <c r="M57" s="100"/>
      <c r="N57" s="100"/>
      <c r="O57" s="92"/>
      <c r="P57" s="100"/>
      <c r="Q57" s="101"/>
      <c r="R57" s="102"/>
      <c r="S57" s="309"/>
      <c r="T57" s="310"/>
      <c r="U57" s="310"/>
      <c r="V57" s="310"/>
      <c r="W57" s="310"/>
    </row>
    <row r="58" spans="1:23" ht="13.5" customHeight="1">
      <c r="A58" s="277" t="s">
        <v>245</v>
      </c>
      <c r="B58" s="78" t="s">
        <v>109</v>
      </c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  <c r="Q58" s="308"/>
      <c r="R58" s="67">
        <f>SUM(C58:Q58)</f>
        <v>0</v>
      </c>
      <c r="S58" s="309"/>
      <c r="T58" s="310"/>
      <c r="U58" s="310"/>
      <c r="V58" s="310"/>
      <c r="W58" s="310"/>
    </row>
    <row r="59" spans="1:23" ht="14.25" customHeight="1">
      <c r="A59" s="326" t="s">
        <v>246</v>
      </c>
      <c r="B59" s="78" t="s">
        <v>123</v>
      </c>
      <c r="C59" s="308"/>
      <c r="D59" s="308"/>
      <c r="E59" s="308"/>
      <c r="F59" s="308"/>
      <c r="G59" s="308"/>
      <c r="H59" s="308"/>
      <c r="I59" s="308"/>
      <c r="J59" s="308"/>
      <c r="K59" s="308"/>
      <c r="L59" s="308"/>
      <c r="M59" s="308"/>
      <c r="N59" s="308"/>
      <c r="O59" s="308"/>
      <c r="P59" s="308"/>
      <c r="Q59" s="308"/>
      <c r="R59" s="67">
        <f>SUM(C59:Q59)</f>
        <v>0</v>
      </c>
      <c r="S59" s="309"/>
      <c r="T59" s="310"/>
      <c r="U59" s="310"/>
      <c r="V59" s="310"/>
      <c r="W59" s="310"/>
    </row>
    <row r="60" spans="1:23" ht="15.75" customHeight="1">
      <c r="A60" s="277" t="s">
        <v>247</v>
      </c>
      <c r="B60" s="78" t="s">
        <v>124</v>
      </c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08"/>
      <c r="O60" s="308"/>
      <c r="P60" s="308"/>
      <c r="Q60" s="308"/>
      <c r="R60" s="67">
        <f>SUM(C60:Q60)</f>
        <v>0</v>
      </c>
      <c r="S60" s="309"/>
      <c r="T60" s="310"/>
      <c r="U60" s="310"/>
      <c r="V60" s="310"/>
      <c r="W60" s="310"/>
    </row>
    <row r="61" spans="1:23" ht="15.75" thickBot="1">
      <c r="A61" s="277" t="s">
        <v>280</v>
      </c>
      <c r="B61" s="79" t="s">
        <v>71</v>
      </c>
      <c r="C61" s="340">
        <f>SUM(C58:C60)</f>
        <v>0</v>
      </c>
      <c r="D61" s="98">
        <f aca="true" t="shared" si="4" ref="D61:R61">SUM(D58:D60)</f>
        <v>0</v>
      </c>
      <c r="E61" s="98">
        <f t="shared" si="4"/>
        <v>0</v>
      </c>
      <c r="F61" s="98">
        <f t="shared" si="4"/>
        <v>0</v>
      </c>
      <c r="G61" s="98">
        <f t="shared" si="4"/>
        <v>0</v>
      </c>
      <c r="H61" s="98">
        <f t="shared" si="4"/>
        <v>0</v>
      </c>
      <c r="I61" s="98">
        <f t="shared" si="4"/>
        <v>0</v>
      </c>
      <c r="J61" s="98">
        <f t="shared" si="4"/>
        <v>0</v>
      </c>
      <c r="K61" s="98">
        <f t="shared" si="4"/>
        <v>0</v>
      </c>
      <c r="L61" s="98">
        <f t="shared" si="4"/>
        <v>0</v>
      </c>
      <c r="M61" s="98">
        <f t="shared" si="4"/>
        <v>0</v>
      </c>
      <c r="N61" s="98">
        <f t="shared" si="4"/>
        <v>0</v>
      </c>
      <c r="O61" s="98">
        <f t="shared" si="4"/>
        <v>0</v>
      </c>
      <c r="P61" s="98">
        <f t="shared" si="4"/>
        <v>0</v>
      </c>
      <c r="Q61" s="346">
        <f t="shared" si="4"/>
        <v>0</v>
      </c>
      <c r="R61" s="345">
        <f t="shared" si="4"/>
        <v>0</v>
      </c>
      <c r="S61" s="309"/>
      <c r="T61" s="310"/>
      <c r="U61" s="310"/>
      <c r="V61" s="310"/>
      <c r="W61" s="310"/>
    </row>
    <row r="62" spans="1:23" s="97" customFormat="1" ht="15" customHeight="1">
      <c r="A62" s="326" t="s">
        <v>277</v>
      </c>
      <c r="B62" s="90" t="s">
        <v>75</v>
      </c>
      <c r="C62" s="103"/>
      <c r="D62" s="92"/>
      <c r="E62" s="92"/>
      <c r="F62" s="92"/>
      <c r="G62" s="92"/>
      <c r="H62" s="92"/>
      <c r="I62" s="92"/>
      <c r="J62" s="92"/>
      <c r="K62" s="92"/>
      <c r="L62" s="92"/>
      <c r="M62" s="100"/>
      <c r="N62" s="100"/>
      <c r="O62" s="92"/>
      <c r="P62" s="100"/>
      <c r="Q62" s="101"/>
      <c r="R62" s="102"/>
      <c r="S62" s="309"/>
      <c r="T62" s="310"/>
      <c r="U62" s="310"/>
      <c r="V62" s="310"/>
      <c r="W62" s="310"/>
    </row>
    <row r="63" spans="1:23" s="97" customFormat="1" ht="15" customHeight="1">
      <c r="A63" s="326" t="s">
        <v>331</v>
      </c>
      <c r="B63" s="104" t="s">
        <v>474</v>
      </c>
      <c r="C63" s="476"/>
      <c r="D63" s="477"/>
      <c r="E63" s="477"/>
      <c r="F63" s="477"/>
      <c r="G63" s="477"/>
      <c r="H63" s="477"/>
      <c r="I63" s="477"/>
      <c r="J63" s="477"/>
      <c r="K63" s="477"/>
      <c r="L63" s="477"/>
      <c r="M63" s="477"/>
      <c r="N63" s="477"/>
      <c r="O63" s="477"/>
      <c r="P63" s="477"/>
      <c r="Q63" s="515"/>
      <c r="R63" s="289"/>
      <c r="S63" s="309"/>
      <c r="T63" s="310"/>
      <c r="U63" s="310"/>
      <c r="V63" s="310"/>
      <c r="W63" s="310"/>
    </row>
    <row r="64" spans="1:23" s="97" customFormat="1" ht="15" customHeight="1">
      <c r="A64" s="326" t="s">
        <v>332</v>
      </c>
      <c r="B64" s="105" t="s">
        <v>475</v>
      </c>
      <c r="C64" s="478"/>
      <c r="D64" s="479"/>
      <c r="E64" s="479"/>
      <c r="F64" s="479"/>
      <c r="G64" s="479"/>
      <c r="H64" s="479"/>
      <c r="I64" s="479"/>
      <c r="J64" s="479"/>
      <c r="K64" s="479"/>
      <c r="L64" s="479"/>
      <c r="M64" s="479"/>
      <c r="N64" s="479"/>
      <c r="O64" s="479"/>
      <c r="P64" s="479"/>
      <c r="Q64" s="516"/>
      <c r="R64" s="290"/>
      <c r="S64" s="309"/>
      <c r="T64" s="310"/>
      <c r="U64" s="310"/>
      <c r="V64" s="310"/>
      <c r="W64" s="310"/>
    </row>
    <row r="65" spans="1:23" ht="15">
      <c r="A65" s="277" t="s">
        <v>333</v>
      </c>
      <c r="B65" s="105" t="s">
        <v>482</v>
      </c>
      <c r="C65" s="478"/>
      <c r="D65" s="479"/>
      <c r="E65" s="479"/>
      <c r="F65" s="479"/>
      <c r="G65" s="479"/>
      <c r="H65" s="479"/>
      <c r="I65" s="479"/>
      <c r="J65" s="479"/>
      <c r="K65" s="479"/>
      <c r="L65" s="479"/>
      <c r="M65" s="479"/>
      <c r="N65" s="479"/>
      <c r="O65" s="479"/>
      <c r="P65" s="479"/>
      <c r="Q65" s="516"/>
      <c r="R65" s="291"/>
      <c r="S65" s="309"/>
      <c r="T65" s="310"/>
      <c r="U65" s="310"/>
      <c r="V65" s="310"/>
      <c r="W65" s="310"/>
    </row>
    <row r="66" spans="1:23" ht="15.75" thickBot="1">
      <c r="A66" s="277" t="s">
        <v>281</v>
      </c>
      <c r="B66" s="320" t="s">
        <v>236</v>
      </c>
      <c r="C66" s="480"/>
      <c r="D66" s="481"/>
      <c r="E66" s="481"/>
      <c r="F66" s="481"/>
      <c r="G66" s="481"/>
      <c r="H66" s="481"/>
      <c r="I66" s="481"/>
      <c r="J66" s="481"/>
      <c r="K66" s="481"/>
      <c r="L66" s="481"/>
      <c r="M66" s="481"/>
      <c r="N66" s="481"/>
      <c r="O66" s="481"/>
      <c r="P66" s="481"/>
      <c r="Q66" s="517"/>
      <c r="R66" s="319">
        <f>SUM(R63:R65)</f>
        <v>0</v>
      </c>
      <c r="S66" s="309"/>
      <c r="T66" s="310"/>
      <c r="U66" s="310"/>
      <c r="V66" s="310"/>
      <c r="W66" s="310"/>
    </row>
    <row r="67" spans="1:18" ht="15.75" customHeight="1" thickBot="1" thickTop="1">
      <c r="A67" s="277" t="s">
        <v>282</v>
      </c>
      <c r="B67" s="106" t="s">
        <v>63</v>
      </c>
      <c r="C67" s="278">
        <f>SUM(C56,C61)</f>
        <v>0</v>
      </c>
      <c r="D67" s="278">
        <f aca="true" t="shared" si="5" ref="D67:Q67">SUM(D56,D61)</f>
        <v>0</v>
      </c>
      <c r="E67" s="278">
        <f t="shared" si="5"/>
        <v>0</v>
      </c>
      <c r="F67" s="278">
        <f t="shared" si="5"/>
        <v>0</v>
      </c>
      <c r="G67" s="278">
        <f t="shared" si="5"/>
        <v>0</v>
      </c>
      <c r="H67" s="278">
        <f t="shared" si="5"/>
        <v>0</v>
      </c>
      <c r="I67" s="278">
        <f t="shared" si="5"/>
        <v>0</v>
      </c>
      <c r="J67" s="278">
        <f t="shared" si="5"/>
        <v>0</v>
      </c>
      <c r="K67" s="278">
        <f t="shared" si="5"/>
        <v>0</v>
      </c>
      <c r="L67" s="278">
        <f t="shared" si="5"/>
        <v>0</v>
      </c>
      <c r="M67" s="278">
        <f t="shared" si="5"/>
        <v>0</v>
      </c>
      <c r="N67" s="278">
        <f t="shared" si="5"/>
        <v>0</v>
      </c>
      <c r="O67" s="278">
        <f t="shared" si="5"/>
        <v>0</v>
      </c>
      <c r="P67" s="278">
        <f t="shared" si="5"/>
        <v>0</v>
      </c>
      <c r="Q67" s="278">
        <f t="shared" si="5"/>
        <v>0</v>
      </c>
      <c r="R67" s="288">
        <f>SUM(R56,R61,R66)</f>
        <v>0</v>
      </c>
    </row>
    <row r="68" spans="1:4" ht="15.75" customHeight="1" thickBot="1" thickTop="1">
      <c r="A68" s="296"/>
      <c r="B68" s="88"/>
      <c r="C68" s="88"/>
      <c r="D68" s="88"/>
    </row>
    <row r="69" spans="1:17" ht="32.25" customHeight="1" thickBot="1" thickTop="1">
      <c r="A69" s="296" t="s">
        <v>291</v>
      </c>
      <c r="B69" s="110" t="s">
        <v>111</v>
      </c>
      <c r="C69" s="111"/>
      <c r="D69" s="112"/>
      <c r="E69" s="112"/>
      <c r="F69" s="113"/>
      <c r="G69" s="114"/>
      <c r="H69" s="112"/>
      <c r="I69" s="112"/>
      <c r="J69" s="113"/>
      <c r="K69" s="112"/>
      <c r="L69" s="112"/>
      <c r="M69" s="112"/>
      <c r="N69" s="113"/>
      <c r="O69" s="114"/>
      <c r="P69" s="112"/>
      <c r="Q69" s="115"/>
    </row>
    <row r="70" spans="1:17" ht="32.25" customHeight="1" thickBot="1" thickTop="1">
      <c r="A70" s="296" t="s">
        <v>292</v>
      </c>
      <c r="B70" s="116" t="s">
        <v>112</v>
      </c>
      <c r="C70" s="246"/>
      <c r="D70" s="117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</row>
    <row r="71" spans="1:2" ht="15.75" customHeight="1" thickTop="1">
      <c r="A71" s="296"/>
      <c r="B71" s="119"/>
    </row>
    <row r="72" spans="1:19" ht="15.75" customHeight="1">
      <c r="A72" s="296"/>
      <c r="B72" s="14" t="s">
        <v>117</v>
      </c>
      <c r="D72" s="119"/>
      <c r="P72" s="32"/>
      <c r="Q72" s="32"/>
      <c r="R72" s="32"/>
      <c r="S72" s="32"/>
    </row>
    <row r="73" spans="1:18" ht="15" customHeight="1">
      <c r="A73" s="296"/>
      <c r="B73" s="409" t="s">
        <v>187</v>
      </c>
      <c r="C73" s="409"/>
      <c r="D73" s="409"/>
      <c r="E73" s="409"/>
      <c r="F73" s="409"/>
      <c r="G73" s="409"/>
      <c r="H73" s="409"/>
      <c r="I73" s="409"/>
      <c r="J73" s="409"/>
      <c r="K73" s="409"/>
      <c r="L73" s="409"/>
      <c r="M73" s="409"/>
      <c r="N73" s="409"/>
      <c r="O73" s="409"/>
      <c r="P73" s="409"/>
      <c r="Q73" s="409"/>
      <c r="R73" s="44"/>
    </row>
    <row r="74" spans="1:18" ht="15" customHeight="1" thickBot="1">
      <c r="A74" s="29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</row>
    <row r="75" spans="1:23" ht="30.75" customHeight="1" thickBot="1" thickTop="1">
      <c r="A75" s="296"/>
      <c r="B75" s="424" t="s">
        <v>476</v>
      </c>
      <c r="C75" s="424" t="s">
        <v>477</v>
      </c>
      <c r="D75" s="467" t="s">
        <v>82</v>
      </c>
      <c r="E75" s="468"/>
      <c r="F75" s="468"/>
      <c r="G75" s="468"/>
      <c r="H75" s="468"/>
      <c r="I75" s="468"/>
      <c r="J75" s="468"/>
      <c r="K75" s="468"/>
      <c r="L75" s="468"/>
      <c r="M75" s="468"/>
      <c r="N75" s="469"/>
      <c r="O75" s="458" t="s">
        <v>79</v>
      </c>
      <c r="P75" s="457" t="s">
        <v>80</v>
      </c>
      <c r="Q75" s="458"/>
      <c r="R75" s="309"/>
      <c r="S75" s="310"/>
      <c r="T75" s="310"/>
      <c r="U75" s="310"/>
      <c r="V75" s="310"/>
      <c r="W75" s="310"/>
    </row>
    <row r="76" spans="1:23" ht="15" customHeight="1" thickBot="1">
      <c r="A76" s="296"/>
      <c r="B76" s="441"/>
      <c r="C76" s="441"/>
      <c r="D76" s="463" t="s">
        <v>52</v>
      </c>
      <c r="E76" s="464"/>
      <c r="F76" s="464"/>
      <c r="G76" s="464"/>
      <c r="H76" s="465"/>
      <c r="I76" s="436" t="s">
        <v>76</v>
      </c>
      <c r="J76" s="436" t="s">
        <v>77</v>
      </c>
      <c r="K76" s="438" t="s">
        <v>60</v>
      </c>
      <c r="L76" s="438" t="s">
        <v>61</v>
      </c>
      <c r="M76" s="438" t="s">
        <v>78</v>
      </c>
      <c r="N76" s="439" t="s">
        <v>35</v>
      </c>
      <c r="O76" s="460"/>
      <c r="P76" s="459"/>
      <c r="Q76" s="460"/>
      <c r="R76" s="309"/>
      <c r="S76" s="310"/>
      <c r="T76" s="310"/>
      <c r="U76" s="310"/>
      <c r="V76" s="310"/>
      <c r="W76" s="310"/>
    </row>
    <row r="77" spans="1:23" ht="29.25" customHeight="1" thickBot="1">
      <c r="A77" s="296"/>
      <c r="B77" s="425"/>
      <c r="C77" s="461"/>
      <c r="D77" s="120" t="s">
        <v>50</v>
      </c>
      <c r="E77" s="58" t="s">
        <v>51</v>
      </c>
      <c r="F77" s="59" t="s">
        <v>53</v>
      </c>
      <c r="G77" s="121" t="s">
        <v>6</v>
      </c>
      <c r="H77" s="122" t="s">
        <v>56</v>
      </c>
      <c r="I77" s="437"/>
      <c r="J77" s="437"/>
      <c r="K77" s="419"/>
      <c r="L77" s="419"/>
      <c r="M77" s="419"/>
      <c r="N77" s="440"/>
      <c r="O77" s="462"/>
      <c r="P77" s="461"/>
      <c r="Q77" s="462"/>
      <c r="R77" s="309"/>
      <c r="S77" s="310"/>
      <c r="T77" s="310"/>
      <c r="U77" s="310"/>
      <c r="V77" s="310"/>
      <c r="W77" s="310"/>
    </row>
    <row r="78" spans="1:23" ht="15" customHeight="1" thickTop="1">
      <c r="A78" s="277" t="s">
        <v>334</v>
      </c>
      <c r="B78" s="282" t="s">
        <v>113</v>
      </c>
      <c r="C78" s="123"/>
      <c r="D78" s="482"/>
      <c r="E78" s="447"/>
      <c r="F78" s="447"/>
      <c r="G78" s="447"/>
      <c r="H78" s="483"/>
      <c r="I78" s="446"/>
      <c r="J78" s="447"/>
      <c r="K78" s="447"/>
      <c r="L78" s="447"/>
      <c r="M78" s="447"/>
      <c r="N78" s="448"/>
      <c r="O78" s="124"/>
      <c r="P78" s="434"/>
      <c r="Q78" s="435"/>
      <c r="R78" s="309"/>
      <c r="S78" s="310"/>
      <c r="T78" s="310"/>
      <c r="U78" s="310"/>
      <c r="V78" s="310"/>
      <c r="W78" s="310"/>
    </row>
    <row r="79" spans="1:23" ht="15" customHeight="1">
      <c r="A79" s="277" t="s">
        <v>340</v>
      </c>
      <c r="B79" s="283" t="s">
        <v>114</v>
      </c>
      <c r="C79" s="125"/>
      <c r="D79" s="484"/>
      <c r="E79" s="450"/>
      <c r="F79" s="450"/>
      <c r="G79" s="450"/>
      <c r="H79" s="485"/>
      <c r="I79" s="449"/>
      <c r="J79" s="450"/>
      <c r="K79" s="450"/>
      <c r="L79" s="450"/>
      <c r="M79" s="450"/>
      <c r="N79" s="451"/>
      <c r="O79" s="126"/>
      <c r="P79" s="434"/>
      <c r="Q79" s="435"/>
      <c r="R79" s="309"/>
      <c r="S79" s="310"/>
      <c r="T79" s="310"/>
      <c r="U79" s="310"/>
      <c r="V79" s="310"/>
      <c r="W79" s="310"/>
    </row>
    <row r="80" spans="1:23" ht="15" customHeight="1">
      <c r="A80" s="277" t="s">
        <v>341</v>
      </c>
      <c r="B80" s="283" t="s">
        <v>115</v>
      </c>
      <c r="C80" s="125"/>
      <c r="D80" s="486"/>
      <c r="E80" s="453"/>
      <c r="F80" s="453"/>
      <c r="G80" s="453"/>
      <c r="H80" s="487"/>
      <c r="I80" s="452"/>
      <c r="J80" s="453"/>
      <c r="K80" s="453"/>
      <c r="L80" s="453"/>
      <c r="M80" s="453"/>
      <c r="N80" s="454"/>
      <c r="O80" s="126"/>
      <c r="P80" s="434"/>
      <c r="Q80" s="435"/>
      <c r="R80" s="309"/>
      <c r="S80" s="310"/>
      <c r="T80" s="310"/>
      <c r="U80" s="310"/>
      <c r="V80" s="310"/>
      <c r="W80" s="310"/>
    </row>
    <row r="81" spans="1:23" ht="15" customHeight="1">
      <c r="A81" s="277" t="s">
        <v>342</v>
      </c>
      <c r="B81" s="284" t="s">
        <v>116</v>
      </c>
      <c r="C81" s="162"/>
      <c r="D81" s="131"/>
      <c r="E81" s="128"/>
      <c r="F81" s="128"/>
      <c r="G81" s="129"/>
      <c r="H81" s="130"/>
      <c r="I81" s="131"/>
      <c r="J81" s="128"/>
      <c r="K81" s="128"/>
      <c r="L81" s="128"/>
      <c r="M81" s="132"/>
      <c r="N81" s="163"/>
      <c r="O81" s="127"/>
      <c r="P81" s="474"/>
      <c r="Q81" s="475"/>
      <c r="R81" s="309"/>
      <c r="S81" s="310"/>
      <c r="T81" s="310"/>
      <c r="U81" s="310"/>
      <c r="V81" s="310"/>
      <c r="W81" s="310"/>
    </row>
    <row r="82" spans="1:23" ht="15.75" thickBot="1">
      <c r="A82" s="277" t="s">
        <v>343</v>
      </c>
      <c r="B82" s="285" t="s">
        <v>482</v>
      </c>
      <c r="C82" s="162"/>
      <c r="D82" s="161"/>
      <c r="E82" s="132"/>
      <c r="F82" s="132"/>
      <c r="G82" s="132"/>
      <c r="H82" s="172"/>
      <c r="I82" s="161"/>
      <c r="J82" s="132"/>
      <c r="K82" s="132"/>
      <c r="L82" s="132"/>
      <c r="M82" s="160"/>
      <c r="N82" s="164"/>
      <c r="O82" s="127"/>
      <c r="P82" s="513"/>
      <c r="Q82" s="433"/>
      <c r="R82" s="309"/>
      <c r="S82" s="310"/>
      <c r="T82" s="310"/>
      <c r="U82" s="310"/>
      <c r="V82" s="310"/>
      <c r="W82" s="310"/>
    </row>
    <row r="83" spans="1:18" ht="15" customHeight="1" thickBot="1" thickTop="1">
      <c r="A83" s="296" t="s">
        <v>347</v>
      </c>
      <c r="B83" s="328" t="s">
        <v>63</v>
      </c>
      <c r="C83" s="156">
        <f>SUM(C78:C82)</f>
        <v>0</v>
      </c>
      <c r="D83" s="157">
        <f aca="true" t="shared" si="6" ref="D83:N83">SUM(D81:D82)</f>
        <v>0</v>
      </c>
      <c r="E83" s="157">
        <f t="shared" si="6"/>
        <v>0</v>
      </c>
      <c r="F83" s="157">
        <f t="shared" si="6"/>
        <v>0</v>
      </c>
      <c r="G83" s="157">
        <f t="shared" si="6"/>
        <v>0</v>
      </c>
      <c r="H83" s="158">
        <f t="shared" si="6"/>
        <v>0</v>
      </c>
      <c r="I83" s="107">
        <f t="shared" si="6"/>
        <v>0</v>
      </c>
      <c r="J83" s="108">
        <f t="shared" si="6"/>
        <v>0</v>
      </c>
      <c r="K83" s="108">
        <f t="shared" si="6"/>
        <v>0</v>
      </c>
      <c r="L83" s="108">
        <f t="shared" si="6"/>
        <v>0</v>
      </c>
      <c r="M83" s="108">
        <f t="shared" si="6"/>
        <v>0</v>
      </c>
      <c r="N83" s="159">
        <f t="shared" si="6"/>
        <v>0</v>
      </c>
      <c r="O83" s="155">
        <f>SUM(O78:O82)</f>
        <v>0</v>
      </c>
      <c r="P83" s="347"/>
      <c r="Q83" s="337"/>
      <c r="R83" s="30"/>
    </row>
    <row r="84" spans="1:14" ht="15" customHeight="1" thickTop="1">
      <c r="A84" s="296"/>
      <c r="B84" s="133"/>
      <c r="C84" s="134"/>
      <c r="D84" s="134"/>
      <c r="E84" s="88"/>
      <c r="I84" s="135"/>
      <c r="N84" s="136"/>
    </row>
    <row r="85" spans="1:4" ht="15" customHeight="1">
      <c r="A85" s="296"/>
      <c r="B85" s="88"/>
      <c r="C85" s="134"/>
      <c r="D85" s="134"/>
    </row>
    <row r="86" spans="1:5" ht="15" customHeight="1">
      <c r="A86" s="296"/>
      <c r="B86" s="137" t="s">
        <v>496</v>
      </c>
      <c r="C86" s="137"/>
      <c r="D86" s="138"/>
      <c r="E86" s="139"/>
    </row>
    <row r="87" spans="1:18" ht="15" customHeight="1">
      <c r="A87" s="296"/>
      <c r="B87" s="409" t="s">
        <v>187</v>
      </c>
      <c r="C87" s="409"/>
      <c r="D87" s="409"/>
      <c r="E87" s="409"/>
      <c r="F87" s="409"/>
      <c r="G87" s="409"/>
      <c r="H87" s="409"/>
      <c r="I87" s="409"/>
      <c r="J87" s="409"/>
      <c r="K87" s="409"/>
      <c r="L87" s="409"/>
      <c r="M87" s="409"/>
      <c r="N87" s="409"/>
      <c r="O87" s="409"/>
      <c r="P87" s="409"/>
      <c r="Q87" s="409"/>
      <c r="R87" s="44"/>
    </row>
    <row r="88" spans="1:18" ht="15" customHeight="1" thickBot="1">
      <c r="A88" s="29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</row>
    <row r="89" spans="1:23" ht="30.75" customHeight="1" thickBot="1" thickTop="1">
      <c r="A89" s="296"/>
      <c r="B89" s="424" t="s">
        <v>81</v>
      </c>
      <c r="C89" s="424" t="s">
        <v>478</v>
      </c>
      <c r="D89" s="467" t="s">
        <v>82</v>
      </c>
      <c r="E89" s="468"/>
      <c r="F89" s="468"/>
      <c r="G89" s="468"/>
      <c r="H89" s="468"/>
      <c r="I89" s="468"/>
      <c r="J89" s="468"/>
      <c r="K89" s="468"/>
      <c r="L89" s="468"/>
      <c r="M89" s="469"/>
      <c r="N89" s="458" t="s">
        <v>79</v>
      </c>
      <c r="O89" s="457" t="s">
        <v>83</v>
      </c>
      <c r="P89" s="458"/>
      <c r="Q89" s="309"/>
      <c r="R89" s="310"/>
      <c r="S89" s="310"/>
      <c r="T89" s="310"/>
      <c r="U89" s="310"/>
      <c r="V89" s="310"/>
      <c r="W89" s="310"/>
    </row>
    <row r="90" spans="1:23" ht="15" customHeight="1" thickBot="1">
      <c r="A90" s="296"/>
      <c r="B90" s="441"/>
      <c r="C90" s="441"/>
      <c r="D90" s="463" t="s">
        <v>52</v>
      </c>
      <c r="E90" s="464"/>
      <c r="F90" s="464"/>
      <c r="G90" s="464"/>
      <c r="H90" s="465"/>
      <c r="I90" s="466" t="s">
        <v>77</v>
      </c>
      <c r="J90" s="466" t="s">
        <v>60</v>
      </c>
      <c r="K90" s="438" t="s">
        <v>61</v>
      </c>
      <c r="L90" s="438" t="s">
        <v>78</v>
      </c>
      <c r="M90" s="439" t="s">
        <v>35</v>
      </c>
      <c r="N90" s="460"/>
      <c r="O90" s="459"/>
      <c r="P90" s="460"/>
      <c r="Q90" s="309"/>
      <c r="R90" s="310"/>
      <c r="S90" s="310"/>
      <c r="T90" s="310"/>
      <c r="U90" s="310"/>
      <c r="V90" s="310"/>
      <c r="W90" s="310"/>
    </row>
    <row r="91" spans="1:23" ht="47.25" customHeight="1" thickBot="1">
      <c r="A91" s="296"/>
      <c r="B91" s="425"/>
      <c r="C91" s="425"/>
      <c r="D91" s="120" t="s">
        <v>50</v>
      </c>
      <c r="E91" s="58" t="s">
        <v>51</v>
      </c>
      <c r="F91" s="59" t="s">
        <v>53</v>
      </c>
      <c r="G91" s="121" t="s">
        <v>6</v>
      </c>
      <c r="H91" s="122" t="s">
        <v>56</v>
      </c>
      <c r="I91" s="437"/>
      <c r="J91" s="437"/>
      <c r="K91" s="419"/>
      <c r="L91" s="419"/>
      <c r="M91" s="440"/>
      <c r="N91" s="462"/>
      <c r="O91" s="461"/>
      <c r="P91" s="462"/>
      <c r="Q91" s="309"/>
      <c r="R91" s="310"/>
      <c r="S91" s="310"/>
      <c r="T91" s="310"/>
      <c r="U91" s="310"/>
      <c r="V91" s="310"/>
      <c r="W91" s="310"/>
    </row>
    <row r="92" spans="1:23" ht="15" customHeight="1" thickTop="1">
      <c r="A92" s="277" t="s">
        <v>365</v>
      </c>
      <c r="B92" s="284" t="s">
        <v>116</v>
      </c>
      <c r="C92" s="167"/>
      <c r="D92" s="140"/>
      <c r="E92" s="141"/>
      <c r="F92" s="141"/>
      <c r="G92" s="142"/>
      <c r="H92" s="143"/>
      <c r="I92" s="140"/>
      <c r="J92" s="141"/>
      <c r="K92" s="141"/>
      <c r="L92" s="141"/>
      <c r="M92" s="144"/>
      <c r="N92" s="124"/>
      <c r="O92" s="442"/>
      <c r="P92" s="443"/>
      <c r="Q92" s="309"/>
      <c r="R92" s="310"/>
      <c r="S92" s="310"/>
      <c r="T92" s="310"/>
      <c r="U92" s="310"/>
      <c r="V92" s="310"/>
      <c r="W92" s="310"/>
    </row>
    <row r="93" spans="1:23" ht="15" customHeight="1">
      <c r="A93" s="277" t="s">
        <v>366</v>
      </c>
      <c r="B93" s="286" t="s">
        <v>479</v>
      </c>
      <c r="C93" s="145"/>
      <c r="D93" s="131"/>
      <c r="E93" s="128"/>
      <c r="F93" s="128"/>
      <c r="G93" s="129"/>
      <c r="H93" s="130"/>
      <c r="I93" s="131"/>
      <c r="J93" s="128"/>
      <c r="K93" s="128"/>
      <c r="L93" s="128"/>
      <c r="M93" s="146"/>
      <c r="N93" s="126"/>
      <c r="O93" s="444"/>
      <c r="P93" s="445"/>
      <c r="Q93" s="309"/>
      <c r="R93" s="310"/>
      <c r="S93" s="310"/>
      <c r="T93" s="310"/>
      <c r="U93" s="310"/>
      <c r="V93" s="310"/>
      <c r="W93" s="310"/>
    </row>
    <row r="94" spans="1:23" ht="15.75" thickBot="1">
      <c r="A94" s="277" t="s">
        <v>382</v>
      </c>
      <c r="B94" s="287" t="s">
        <v>482</v>
      </c>
      <c r="C94" s="169"/>
      <c r="D94" s="161"/>
      <c r="E94" s="132"/>
      <c r="F94" s="132"/>
      <c r="G94" s="132"/>
      <c r="H94" s="170"/>
      <c r="I94" s="171"/>
      <c r="J94" s="132"/>
      <c r="K94" s="132"/>
      <c r="L94" s="132"/>
      <c r="M94" s="170"/>
      <c r="N94" s="126"/>
      <c r="O94" s="432"/>
      <c r="P94" s="433"/>
      <c r="Q94" s="309"/>
      <c r="R94" s="310"/>
      <c r="S94" s="310"/>
      <c r="T94" s="310"/>
      <c r="U94" s="310"/>
      <c r="V94" s="310"/>
      <c r="W94" s="310"/>
    </row>
    <row r="95" spans="1:18" ht="15" customHeight="1" thickBot="1" thickTop="1">
      <c r="A95" s="296" t="s">
        <v>370</v>
      </c>
      <c r="B95" s="328" t="s">
        <v>63</v>
      </c>
      <c r="C95" s="156">
        <f aca="true" t="shared" si="7" ref="C95:N95">SUM(C92:C94)</f>
        <v>0</v>
      </c>
      <c r="D95" s="157">
        <f t="shared" si="7"/>
        <v>0</v>
      </c>
      <c r="E95" s="108">
        <f t="shared" si="7"/>
        <v>0</v>
      </c>
      <c r="F95" s="108">
        <f t="shared" si="7"/>
        <v>0</v>
      </c>
      <c r="G95" s="108">
        <f t="shared" si="7"/>
        <v>0</v>
      </c>
      <c r="H95" s="109">
        <f t="shared" si="7"/>
        <v>0</v>
      </c>
      <c r="I95" s="168">
        <f t="shared" si="7"/>
        <v>0</v>
      </c>
      <c r="J95" s="108">
        <f t="shared" si="7"/>
        <v>0</v>
      </c>
      <c r="K95" s="108">
        <f t="shared" si="7"/>
        <v>0</v>
      </c>
      <c r="L95" s="108">
        <f t="shared" si="7"/>
        <v>0</v>
      </c>
      <c r="M95" s="159">
        <f t="shared" si="7"/>
        <v>0</v>
      </c>
      <c r="N95" s="155">
        <f t="shared" si="7"/>
        <v>0</v>
      </c>
      <c r="O95" s="472"/>
      <c r="P95" s="473"/>
      <c r="Q95" s="147"/>
      <c r="R95" s="30"/>
    </row>
    <row r="96" spans="1:16" ht="15" customHeight="1" thickTop="1">
      <c r="A96" s="32"/>
      <c r="B96" s="148"/>
      <c r="C96" s="148"/>
      <c r="D96" s="133"/>
      <c r="E96" s="149"/>
      <c r="F96" s="135"/>
      <c r="G96" s="135"/>
      <c r="H96" s="135"/>
      <c r="I96" s="135"/>
      <c r="J96" s="135"/>
      <c r="K96" s="135"/>
      <c r="L96" s="135"/>
      <c r="N96" s="135"/>
      <c r="P96" s="32"/>
    </row>
    <row r="97" spans="1:16" ht="16.5" customHeight="1">
      <c r="A97" s="32"/>
      <c r="B97" s="471"/>
      <c r="C97" s="471"/>
      <c r="D97" s="134"/>
      <c r="E97" s="88"/>
      <c r="P97" s="32"/>
    </row>
    <row r="98" spans="1:14" ht="15.75" customHeight="1">
      <c r="A98" s="38" t="s">
        <v>8</v>
      </c>
      <c r="B98" s="39" t="s">
        <v>84</v>
      </c>
      <c r="C98" s="38"/>
      <c r="D98" s="39"/>
      <c r="E98" s="38"/>
      <c r="F98" s="39"/>
      <c r="G98" s="38"/>
      <c r="H98" s="39"/>
      <c r="I98" s="38"/>
      <c r="J98" s="39"/>
      <c r="K98" s="28"/>
      <c r="L98" s="28"/>
      <c r="M98" s="28"/>
      <c r="N98" s="28"/>
    </row>
    <row r="99" spans="1:20" ht="18.75" customHeight="1">
      <c r="A99" s="32"/>
      <c r="B99" s="514"/>
      <c r="C99" s="514"/>
      <c r="D99" s="514"/>
      <c r="E99" s="514"/>
      <c r="F99" s="514"/>
      <c r="G99" s="514"/>
      <c r="H99" s="514"/>
      <c r="I99" s="514"/>
      <c r="J99" s="514"/>
      <c r="K99" s="514"/>
      <c r="L99" s="514"/>
      <c r="M99" s="514"/>
      <c r="N99" s="514"/>
      <c r="O99" s="514"/>
      <c r="P99" s="514"/>
      <c r="Q99" s="514"/>
      <c r="R99" s="514"/>
      <c r="S99" s="150"/>
      <c r="T99" s="150"/>
    </row>
    <row r="100" spans="1:20" ht="18.75" customHeight="1">
      <c r="A100" s="32"/>
      <c r="B100" s="470" t="s">
        <v>235</v>
      </c>
      <c r="C100" s="470"/>
      <c r="D100" s="470"/>
      <c r="E100" s="470"/>
      <c r="F100" s="470"/>
      <c r="G100" s="470"/>
      <c r="H100" s="470"/>
      <c r="I100" s="470"/>
      <c r="J100" s="470"/>
      <c r="K100" s="470"/>
      <c r="L100" s="470"/>
      <c r="M100" s="470"/>
      <c r="N100" s="470"/>
      <c r="O100" s="470"/>
      <c r="P100" s="470"/>
      <c r="Q100" s="470"/>
      <c r="R100" s="470"/>
      <c r="S100" s="150"/>
      <c r="T100" s="150"/>
    </row>
    <row r="101" spans="1:20" ht="18.75" customHeight="1">
      <c r="A101" s="32"/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0"/>
      <c r="T101" s="150"/>
    </row>
    <row r="102" spans="2:18" ht="12.75" customHeight="1">
      <c r="B102" s="355" t="s">
        <v>233</v>
      </c>
      <c r="C102" s="355"/>
      <c r="D102" s="355"/>
      <c r="E102" s="355"/>
      <c r="F102" s="355"/>
      <c r="G102" s="355"/>
      <c r="H102" s="355"/>
      <c r="I102" s="355"/>
      <c r="J102" s="355"/>
      <c r="K102" s="355"/>
      <c r="L102" s="355"/>
      <c r="M102" s="355"/>
      <c r="N102" s="355"/>
      <c r="O102" s="355"/>
      <c r="P102" s="355"/>
      <c r="Q102" s="355"/>
      <c r="R102" s="355"/>
    </row>
    <row r="103" spans="2:18" ht="12.75" customHeight="1">
      <c r="B103" s="355"/>
      <c r="C103" s="355"/>
      <c r="D103" s="355"/>
      <c r="E103" s="355"/>
      <c r="F103" s="355"/>
      <c r="G103" s="355"/>
      <c r="H103" s="355"/>
      <c r="I103" s="355"/>
      <c r="J103" s="355"/>
      <c r="K103" s="355"/>
      <c r="L103" s="355"/>
      <c r="M103" s="355"/>
      <c r="N103" s="355"/>
      <c r="O103" s="355"/>
      <c r="P103" s="355"/>
      <c r="Q103" s="355"/>
      <c r="R103" s="355"/>
    </row>
    <row r="104" spans="2:18" ht="12.75" customHeight="1">
      <c r="B104" s="355"/>
      <c r="C104" s="355"/>
      <c r="D104" s="355"/>
      <c r="E104" s="355"/>
      <c r="F104" s="355"/>
      <c r="G104" s="355"/>
      <c r="H104" s="355"/>
      <c r="I104" s="355"/>
      <c r="J104" s="355"/>
      <c r="K104" s="355"/>
      <c r="L104" s="355"/>
      <c r="M104" s="355"/>
      <c r="N104" s="355"/>
      <c r="O104" s="355"/>
      <c r="P104" s="355"/>
      <c r="Q104" s="355"/>
      <c r="R104" s="355"/>
    </row>
    <row r="106" spans="2:15" s="33" customFormat="1" ht="15.75">
      <c r="B106" s="247" t="s">
        <v>41</v>
      </c>
      <c r="C106" s="248"/>
      <c r="D106" s="248"/>
      <c r="E106" s="248"/>
      <c r="F106" s="248"/>
      <c r="G106" s="248"/>
      <c r="H106" s="248"/>
      <c r="I106" s="248"/>
      <c r="J106" s="248"/>
      <c r="K106" s="248"/>
      <c r="L106" s="248"/>
      <c r="M106" s="248"/>
      <c r="N106" s="248"/>
      <c r="O106" s="248"/>
    </row>
  </sheetData>
  <sheetProtection/>
  <mergeCells count="83">
    <mergeCell ref="A3:W3"/>
    <mergeCell ref="B87:Q87"/>
    <mergeCell ref="B1:W2"/>
    <mergeCell ref="Q8:R8"/>
    <mergeCell ref="D11:K11"/>
    <mergeCell ref="D14:K14"/>
    <mergeCell ref="C27:Q27"/>
    <mergeCell ref="C34:Q34"/>
    <mergeCell ref="B43:C43"/>
    <mergeCell ref="C24:R24"/>
    <mergeCell ref="J8:K8"/>
    <mergeCell ref="B21:C21"/>
    <mergeCell ref="B22:R22"/>
    <mergeCell ref="B24:B26"/>
    <mergeCell ref="C25:C26"/>
    <mergeCell ref="D25:D26"/>
    <mergeCell ref="E25:L25"/>
    <mergeCell ref="M25:Q25"/>
    <mergeCell ref="B75:B77"/>
    <mergeCell ref="B4:W4"/>
    <mergeCell ref="D19:H19"/>
    <mergeCell ref="E48:L48"/>
    <mergeCell ref="M48:Q48"/>
    <mergeCell ref="R48:R49"/>
    <mergeCell ref="R25:R26"/>
    <mergeCell ref="B45:R45"/>
    <mergeCell ref="Q7:R7"/>
    <mergeCell ref="B8:I8"/>
    <mergeCell ref="D78:H80"/>
    <mergeCell ref="K76:K77"/>
    <mergeCell ref="B73:Q73"/>
    <mergeCell ref="B47:B49"/>
    <mergeCell ref="C47:R47"/>
    <mergeCell ref="C48:C49"/>
    <mergeCell ref="D48:D49"/>
    <mergeCell ref="C63:Q66"/>
    <mergeCell ref="P75:Q77"/>
    <mergeCell ref="O75:O77"/>
    <mergeCell ref="L76:L77"/>
    <mergeCell ref="M76:M77"/>
    <mergeCell ref="C75:C77"/>
    <mergeCell ref="D75:N75"/>
    <mergeCell ref="D76:H76"/>
    <mergeCell ref="I76:I77"/>
    <mergeCell ref="J76:J77"/>
    <mergeCell ref="O94:P94"/>
    <mergeCell ref="O95:P95"/>
    <mergeCell ref="O89:P91"/>
    <mergeCell ref="D90:H90"/>
    <mergeCell ref="I90:I91"/>
    <mergeCell ref="J90:J91"/>
    <mergeCell ref="K90:K91"/>
    <mergeCell ref="L90:L91"/>
    <mergeCell ref="B102:R104"/>
    <mergeCell ref="S24:W26"/>
    <mergeCell ref="S27:W27"/>
    <mergeCell ref="S28:W28"/>
    <mergeCell ref="S29:W29"/>
    <mergeCell ref="S30:W30"/>
    <mergeCell ref="S31:W31"/>
    <mergeCell ref="S32:W32"/>
    <mergeCell ref="B97:C97"/>
    <mergeCell ref="B99:R99"/>
    <mergeCell ref="P81:Q81"/>
    <mergeCell ref="B100:R100"/>
    <mergeCell ref="O92:P92"/>
    <mergeCell ref="P82:Q82"/>
    <mergeCell ref="B89:B91"/>
    <mergeCell ref="C89:C91"/>
    <mergeCell ref="D89:M89"/>
    <mergeCell ref="N89:N91"/>
    <mergeCell ref="M90:M91"/>
    <mergeCell ref="O93:P93"/>
    <mergeCell ref="P79:Q79"/>
    <mergeCell ref="P80:Q80"/>
    <mergeCell ref="N76:N77"/>
    <mergeCell ref="S33:W34"/>
    <mergeCell ref="S38:W39"/>
    <mergeCell ref="S35:W35"/>
    <mergeCell ref="S36:W36"/>
    <mergeCell ref="S37:W37"/>
    <mergeCell ref="P78:Q78"/>
    <mergeCell ref="I78:N80"/>
  </mergeCells>
  <dataValidations count="6">
    <dataValidation type="decimal" operator="greaterThanOrEqual" allowBlank="1" showInputMessage="1" showErrorMessage="1" sqref="C92:M94 C78:C82 D81:N82 C70 C69:Q69 C28:Q32 C41:C42 R63:R65 C58:Q60 C51:Q55 C35:Q37">
      <formula1>0</formula1>
    </dataValidation>
    <dataValidation type="whole" allowBlank="1" showInputMessage="1" showErrorMessage="1" sqref="D7">
      <formula1>1990</formula1>
      <formula2>2020</formula2>
    </dataValidation>
    <dataValidation type="whole" operator="greaterThan" allowBlank="1" showInputMessage="1" showErrorMessage="1" sqref="J8:K8">
      <formula1>1000</formula1>
    </dataValidation>
    <dataValidation type="list" allowBlank="1" showInputMessage="1" showErrorMessage="1" sqref="D11:K11">
      <formula1>$BA$2:$BA$3</formula1>
    </dataValidation>
    <dataValidation type="list" allowBlank="1" showInputMessage="1" showErrorMessage="1" sqref="D14:K14">
      <formula1>$BB$2:$BB$3</formula1>
    </dataValidation>
    <dataValidation type="list" allowBlank="1" showInputMessage="1" showErrorMessage="1" sqref="S28:W32 S35:W37">
      <formula1>$BC$2:$BC$6</formula1>
    </dataValidation>
  </dataValidations>
  <hyperlinks>
    <hyperlink ref="B100:R100" location="PAES!A1" display="Vai alla sezione del PAES -&gt;  il tuo Piano d'Azione per l'Energia Sostenibile"/>
    <hyperlink ref="B106" r:id="rId1" display="More information: www.eumayors.eu."/>
    <hyperlink ref="Q8:R8" r:id="rId2" display="Fattori di conversione"/>
    <hyperlink ref="Q7:R7" r:id="rId3" display="Istruzioni"/>
  </hyperlinks>
  <printOptions/>
  <pageMargins left="0.75" right="0.75" top="1" bottom="1" header="0.5" footer="0.5"/>
  <pageSetup horizontalDpi="600" verticalDpi="600" orientation="landscape" paperSize="9" scale="43" r:id="rId5"/>
  <rowBreaks count="1" manualBreakCount="1">
    <brk id="42" min="1" max="22" man="1"/>
  </rowBreaks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6"/>
  <sheetViews>
    <sheetView zoomScale="70" zoomScaleNormal="70" zoomScalePageLayoutView="0" workbookViewId="0" topLeftCell="A1">
      <selection activeCell="B7" sqref="B7:H7"/>
    </sheetView>
  </sheetViews>
  <sheetFormatPr defaultColWidth="11.421875" defaultRowHeight="12.75"/>
  <cols>
    <col min="1" max="1" width="5.7109375" style="250" bestFit="1" customWidth="1"/>
    <col min="2" max="2" width="56.140625" style="1" customWidth="1"/>
    <col min="3" max="3" width="4.421875" style="1" customWidth="1"/>
    <col min="4" max="4" width="65.8515625" style="1" customWidth="1"/>
    <col min="5" max="5" width="38.28125" style="1" customWidth="1"/>
    <col min="6" max="6" width="25.7109375" style="1" customWidth="1"/>
    <col min="7" max="7" width="11.8515625" style="1" customWidth="1"/>
    <col min="8" max="8" width="11.7109375" style="1" customWidth="1"/>
    <col min="9" max="9" width="16.421875" style="1" customWidth="1"/>
    <col min="10" max="10" width="18.8515625" style="1" customWidth="1"/>
    <col min="11" max="11" width="20.421875" style="1" customWidth="1"/>
    <col min="12" max="12" width="17.00390625" style="1" customWidth="1"/>
    <col min="13" max="13" width="19.140625" style="1" customWidth="1"/>
    <col min="14" max="14" width="18.421875" style="1" customWidth="1"/>
    <col min="15" max="15" width="17.00390625" style="1" customWidth="1"/>
    <col min="16" max="16" width="40.8515625" style="1" customWidth="1"/>
    <col min="17" max="52" width="11.421875" style="1" customWidth="1"/>
    <col min="53" max="53" width="3.28125" style="304" customWidth="1"/>
    <col min="54" max="54" width="78.8515625" style="1" bestFit="1" customWidth="1"/>
    <col min="55" max="55" width="3.57421875" style="1" bestFit="1" customWidth="1"/>
    <col min="56" max="56" width="114.8515625" style="1" bestFit="1" customWidth="1"/>
    <col min="57" max="57" width="5.57421875" style="1" bestFit="1" customWidth="1"/>
    <col min="58" max="58" width="91.28125" style="1" bestFit="1" customWidth="1"/>
    <col min="59" max="59" width="3.57421875" style="1" bestFit="1" customWidth="1"/>
    <col min="60" max="60" width="83.28125" style="1" bestFit="1" customWidth="1"/>
    <col min="61" max="61" width="3.57421875" style="1" bestFit="1" customWidth="1"/>
    <col min="62" max="62" width="111.8515625" style="1" bestFit="1" customWidth="1"/>
    <col min="63" max="63" width="3.57421875" style="304" bestFit="1" customWidth="1"/>
    <col min="64" max="64" width="76.00390625" style="1" bestFit="1" customWidth="1"/>
    <col min="65" max="65" width="3.57421875" style="304" bestFit="1" customWidth="1"/>
    <col min="66" max="66" width="66.7109375" style="1" bestFit="1" customWidth="1"/>
    <col min="67" max="67" width="3.57421875" style="1" bestFit="1" customWidth="1"/>
    <col min="68" max="68" width="85.28125" style="1" bestFit="1" customWidth="1"/>
    <col min="69" max="69" width="55.57421875" style="1" bestFit="1" customWidth="1"/>
    <col min="70" max="70" width="14.57421875" style="1" bestFit="1" customWidth="1"/>
    <col min="71" max="16384" width="11.421875" style="1" customWidth="1"/>
  </cols>
  <sheetData>
    <row r="1" spans="1:68" ht="56.25" customHeight="1">
      <c r="A1" s="314" t="s">
        <v>241</v>
      </c>
      <c r="B1" s="377" t="s">
        <v>180</v>
      </c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9"/>
      <c r="P1" s="315"/>
      <c r="Q1" s="315"/>
      <c r="R1" s="315"/>
      <c r="BB1" s="177" t="s">
        <v>24</v>
      </c>
      <c r="BC1" s="177"/>
      <c r="BD1" s="177" t="s">
        <v>25</v>
      </c>
      <c r="BE1" s="177"/>
      <c r="BF1" s="177" t="s">
        <v>29</v>
      </c>
      <c r="BG1" s="177"/>
      <c r="BH1" s="177" t="s">
        <v>30</v>
      </c>
      <c r="BJ1" s="177" t="s">
        <v>31</v>
      </c>
      <c r="BK1" s="312"/>
      <c r="BL1" s="177" t="s">
        <v>32</v>
      </c>
      <c r="BM1" s="312"/>
      <c r="BN1" s="177" t="s">
        <v>33</v>
      </c>
      <c r="BO1" s="177"/>
      <c r="BP1" s="177" t="s">
        <v>34</v>
      </c>
    </row>
    <row r="2" spans="1:70" ht="52.5" customHeight="1">
      <c r="A2" s="314"/>
      <c r="B2" s="380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2"/>
      <c r="P2" s="315"/>
      <c r="Q2" s="315"/>
      <c r="R2" s="315"/>
      <c r="BA2" s="304">
        <v>1</v>
      </c>
      <c r="BB2" t="s">
        <v>140</v>
      </c>
      <c r="BC2">
        <v>10</v>
      </c>
      <c r="BD2" t="s">
        <v>154</v>
      </c>
      <c r="BE2">
        <v>17</v>
      </c>
      <c r="BF2" t="s">
        <v>26</v>
      </c>
      <c r="BG2">
        <v>41</v>
      </c>
      <c r="BH2" t="s">
        <v>509</v>
      </c>
      <c r="BI2" s="1" t="s">
        <v>514</v>
      </c>
      <c r="BJ2" s="1" t="s">
        <v>506</v>
      </c>
      <c r="BK2" s="307">
        <v>59</v>
      </c>
      <c r="BL2" s="197" t="s">
        <v>536</v>
      </c>
      <c r="BM2" s="304">
        <v>68</v>
      </c>
      <c r="BN2" s="350" t="s">
        <v>510</v>
      </c>
      <c r="BO2">
        <v>70</v>
      </c>
      <c r="BP2" t="s">
        <v>28</v>
      </c>
      <c r="BQ2" s="1" t="s">
        <v>494</v>
      </c>
      <c r="BR2" s="1" t="s">
        <v>487</v>
      </c>
    </row>
    <row r="3" spans="1:70" ht="42" customHeight="1">
      <c r="A3" s="404"/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BA3" s="304" t="s">
        <v>146</v>
      </c>
      <c r="BB3" t="s">
        <v>141</v>
      </c>
      <c r="BC3" s="197">
        <v>11</v>
      </c>
      <c r="BD3" t="s">
        <v>155</v>
      </c>
      <c r="BE3">
        <v>20</v>
      </c>
      <c r="BF3" t="s">
        <v>162</v>
      </c>
      <c r="BG3">
        <v>37</v>
      </c>
      <c r="BH3" t="s">
        <v>500</v>
      </c>
      <c r="BI3" s="1" t="s">
        <v>515</v>
      </c>
      <c r="BJ3" s="1" t="s">
        <v>507</v>
      </c>
      <c r="BK3" s="307">
        <v>61</v>
      </c>
      <c r="BL3" s="197" t="s">
        <v>537</v>
      </c>
      <c r="BM3" s="304">
        <v>69</v>
      </c>
      <c r="BN3" s="1" t="s">
        <v>511</v>
      </c>
      <c r="BO3">
        <v>71</v>
      </c>
      <c r="BP3" t="s">
        <v>27</v>
      </c>
      <c r="BQ3" s="1" t="s">
        <v>495</v>
      </c>
      <c r="BR3" s="1" t="s">
        <v>493</v>
      </c>
    </row>
    <row r="4" spans="2:68" ht="24.75" customHeight="1">
      <c r="B4" s="374" t="s">
        <v>85</v>
      </c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BA4" s="304">
        <v>2</v>
      </c>
      <c r="BB4" s="197" t="s">
        <v>142</v>
      </c>
      <c r="BC4">
        <v>12</v>
      </c>
      <c r="BD4" t="s">
        <v>156</v>
      </c>
      <c r="BE4" s="1">
        <v>25</v>
      </c>
      <c r="BF4" t="s">
        <v>163</v>
      </c>
      <c r="BG4">
        <v>38</v>
      </c>
      <c r="BH4" t="s">
        <v>501</v>
      </c>
      <c r="BI4" s="350">
        <v>52</v>
      </c>
      <c r="BJ4" t="s">
        <v>173</v>
      </c>
      <c r="BK4" s="307" t="s">
        <v>176</v>
      </c>
      <c r="BL4" s="197" t="s">
        <v>538</v>
      </c>
      <c r="BN4" s="1" t="s">
        <v>35</v>
      </c>
      <c r="BO4"/>
      <c r="BP4" s="1" t="s">
        <v>35</v>
      </c>
    </row>
    <row r="5" spans="1:67" ht="15" customHeight="1">
      <c r="A5" s="296"/>
      <c r="B5" s="88"/>
      <c r="C5" s="134"/>
      <c r="D5" s="173"/>
      <c r="F5" s="174"/>
      <c r="G5" s="175"/>
      <c r="H5" s="175"/>
      <c r="J5" s="52"/>
      <c r="BA5" s="304">
        <v>3</v>
      </c>
      <c r="BB5" t="s">
        <v>143</v>
      </c>
      <c r="BC5">
        <v>13</v>
      </c>
      <c r="BD5" t="s">
        <v>157</v>
      </c>
      <c r="BE5" s="1">
        <v>30</v>
      </c>
      <c r="BF5" t="s">
        <v>164</v>
      </c>
      <c r="BG5">
        <v>43</v>
      </c>
      <c r="BH5" t="s">
        <v>502</v>
      </c>
      <c r="BI5" s="350">
        <v>55</v>
      </c>
      <c r="BJ5" t="s">
        <v>174</v>
      </c>
      <c r="BL5" s="1" t="s">
        <v>35</v>
      </c>
      <c r="BN5" s="350"/>
      <c r="BO5"/>
    </row>
    <row r="6" spans="1:67" ht="15.75" customHeight="1">
      <c r="A6" s="301" t="s">
        <v>0</v>
      </c>
      <c r="B6" s="39" t="s">
        <v>86</v>
      </c>
      <c r="C6" s="29"/>
      <c r="D6" s="29"/>
      <c r="E6" s="29"/>
      <c r="F6" s="29"/>
      <c r="G6" s="29"/>
      <c r="N6" s="373" t="s">
        <v>38</v>
      </c>
      <c r="O6" s="373"/>
      <c r="BA6" s="304">
        <v>4</v>
      </c>
      <c r="BB6" t="s">
        <v>144</v>
      </c>
      <c r="BC6">
        <v>14</v>
      </c>
      <c r="BD6" t="s">
        <v>158</v>
      </c>
      <c r="BE6"/>
      <c r="BF6" s="1" t="s">
        <v>35</v>
      </c>
      <c r="BG6">
        <v>44</v>
      </c>
      <c r="BH6" t="s">
        <v>503</v>
      </c>
      <c r="BI6" s="350">
        <v>58</v>
      </c>
      <c r="BJ6" t="s">
        <v>522</v>
      </c>
      <c r="BM6" s="304">
        <v>65</v>
      </c>
      <c r="BN6" s="350" t="s">
        <v>525</v>
      </c>
      <c r="BO6"/>
    </row>
    <row r="7" spans="2:67" ht="34.5" customHeight="1">
      <c r="B7" s="383"/>
      <c r="C7" s="384"/>
      <c r="D7" s="384"/>
      <c r="E7" s="384"/>
      <c r="F7" s="384"/>
      <c r="G7" s="384"/>
      <c r="H7" s="385"/>
      <c r="BA7" s="304">
        <v>5</v>
      </c>
      <c r="BB7" t="s">
        <v>535</v>
      </c>
      <c r="BC7">
        <v>15</v>
      </c>
      <c r="BD7" t="s">
        <v>159</v>
      </c>
      <c r="BE7"/>
      <c r="BF7"/>
      <c r="BG7">
        <v>48</v>
      </c>
      <c r="BH7" t="s">
        <v>504</v>
      </c>
      <c r="BI7" s="350"/>
      <c r="BJ7" s="1" t="s">
        <v>35</v>
      </c>
      <c r="BK7" s="307">
        <v>60</v>
      </c>
      <c r="BL7" s="197" t="s">
        <v>539</v>
      </c>
      <c r="BM7" s="304">
        <v>66</v>
      </c>
      <c r="BN7" s="350" t="s">
        <v>526</v>
      </c>
      <c r="BO7"/>
    </row>
    <row r="8" spans="1:67" ht="15.75" customHeight="1">
      <c r="A8" s="297"/>
      <c r="B8" s="29"/>
      <c r="BB8" t="s">
        <v>35</v>
      </c>
      <c r="BC8">
        <v>16</v>
      </c>
      <c r="BD8" t="s">
        <v>160</v>
      </c>
      <c r="BE8">
        <v>17</v>
      </c>
      <c r="BF8" t="s">
        <v>26</v>
      </c>
      <c r="BG8">
        <v>49</v>
      </c>
      <c r="BH8" t="s">
        <v>505</v>
      </c>
      <c r="BI8" s="350"/>
      <c r="BJ8"/>
      <c r="BK8" s="307"/>
      <c r="BL8" s="1" t="s">
        <v>35</v>
      </c>
      <c r="BM8" s="304" t="s">
        <v>177</v>
      </c>
      <c r="BN8" s="350" t="s">
        <v>527</v>
      </c>
      <c r="BO8"/>
    </row>
    <row r="9" spans="1:66" ht="16.5" customHeight="1">
      <c r="A9" s="297"/>
      <c r="C9" s="16" t="s">
        <v>118</v>
      </c>
      <c r="D9" s="327"/>
      <c r="E9" s="7"/>
      <c r="F9" s="176" t="s">
        <v>119</v>
      </c>
      <c r="G9" s="518"/>
      <c r="H9" s="403"/>
      <c r="BC9" t="s">
        <v>513</v>
      </c>
      <c r="BD9" s="1" t="s">
        <v>195</v>
      </c>
      <c r="BE9">
        <v>21</v>
      </c>
      <c r="BF9" t="s">
        <v>165</v>
      </c>
      <c r="BH9" s="1" t="s">
        <v>35</v>
      </c>
      <c r="BI9" s="350">
        <v>56</v>
      </c>
      <c r="BJ9" t="s">
        <v>523</v>
      </c>
      <c r="BM9" s="304" t="s">
        <v>178</v>
      </c>
      <c r="BN9" s="350" t="s">
        <v>528</v>
      </c>
    </row>
    <row r="10" spans="1:66" ht="12.75">
      <c r="A10" s="297"/>
      <c r="B10" s="29"/>
      <c r="BC10"/>
      <c r="BD10" s="1" t="s">
        <v>35</v>
      </c>
      <c r="BE10" s="1">
        <v>26</v>
      </c>
      <c r="BF10" t="s">
        <v>166</v>
      </c>
      <c r="BG10"/>
      <c r="BH10"/>
      <c r="BI10" s="350">
        <v>57</v>
      </c>
      <c r="BJ10" t="s">
        <v>524</v>
      </c>
      <c r="BK10" s="307">
        <v>59</v>
      </c>
      <c r="BL10" s="197" t="s">
        <v>536</v>
      </c>
      <c r="BM10" s="304" t="s">
        <v>179</v>
      </c>
      <c r="BN10" s="350" t="s">
        <v>540</v>
      </c>
    </row>
    <row r="11" spans="1:66" ht="15.75" customHeight="1">
      <c r="A11" s="300" t="s">
        <v>2</v>
      </c>
      <c r="B11" s="535" t="s">
        <v>87</v>
      </c>
      <c r="C11" s="535"/>
      <c r="D11" s="535"/>
      <c r="E11" s="535"/>
      <c r="F11" s="535"/>
      <c r="G11" s="535"/>
      <c r="H11" s="535"/>
      <c r="J11" s="29"/>
      <c r="K11" s="52"/>
      <c r="BE11" s="97">
        <v>31</v>
      </c>
      <c r="BF11" t="s">
        <v>167</v>
      </c>
      <c r="BG11">
        <v>41</v>
      </c>
      <c r="BH11" t="s">
        <v>509</v>
      </c>
      <c r="BJ11" s="1" t="s">
        <v>35</v>
      </c>
      <c r="BK11" s="307">
        <v>60</v>
      </c>
      <c r="BL11" s="197" t="s">
        <v>539</v>
      </c>
      <c r="BN11" s="1" t="s">
        <v>35</v>
      </c>
    </row>
    <row r="12" spans="1:64" ht="13.5" customHeight="1" thickBot="1">
      <c r="A12" s="299"/>
      <c r="B12" s="52"/>
      <c r="C12" s="28"/>
      <c r="D12" s="28"/>
      <c r="E12" s="28"/>
      <c r="F12" s="28"/>
      <c r="G12" s="28"/>
      <c r="H12" s="28"/>
      <c r="I12" s="28"/>
      <c r="J12" s="28"/>
      <c r="K12" s="28"/>
      <c r="BC12" s="197">
        <v>11</v>
      </c>
      <c r="BD12" t="s">
        <v>155</v>
      </c>
      <c r="BF12" s="1" t="s">
        <v>35</v>
      </c>
      <c r="BG12">
        <v>39</v>
      </c>
      <c r="BH12" t="s">
        <v>521</v>
      </c>
      <c r="BI12" s="350"/>
      <c r="BK12" s="307">
        <v>61</v>
      </c>
      <c r="BL12" s="197" t="s">
        <v>537</v>
      </c>
    </row>
    <row r="13" spans="1:66" ht="16.5" customHeight="1" thickBot="1">
      <c r="A13" s="296"/>
      <c r="B13" s="53" t="s">
        <v>184</v>
      </c>
      <c r="C13" s="406" t="s">
        <v>185</v>
      </c>
      <c r="D13" s="407"/>
      <c r="E13" s="407"/>
      <c r="F13" s="407"/>
      <c r="G13" s="408"/>
      <c r="H13" s="12"/>
      <c r="I13" s="12"/>
      <c r="BC13">
        <v>12</v>
      </c>
      <c r="BD13" t="s">
        <v>156</v>
      </c>
      <c r="BF13"/>
      <c r="BG13">
        <v>40</v>
      </c>
      <c r="BH13" t="s">
        <v>516</v>
      </c>
      <c r="BI13" s="350">
        <v>53</v>
      </c>
      <c r="BJ13" t="s">
        <v>508</v>
      </c>
      <c r="BK13" s="307" t="s">
        <v>176</v>
      </c>
      <c r="BL13" s="197" t="s">
        <v>538</v>
      </c>
      <c r="BM13" s="313">
        <v>62</v>
      </c>
      <c r="BN13" s="350" t="s">
        <v>529</v>
      </c>
    </row>
    <row r="14" spans="1:66" ht="13.5" thickBot="1">
      <c r="A14" s="298"/>
      <c r="B14" s="524"/>
      <c r="C14" s="524"/>
      <c r="D14" s="524"/>
      <c r="E14" s="524"/>
      <c r="F14" s="524"/>
      <c r="G14" s="524"/>
      <c r="H14" s="32"/>
      <c r="BC14">
        <v>13</v>
      </c>
      <c r="BD14" t="s">
        <v>157</v>
      </c>
      <c r="BE14">
        <v>17</v>
      </c>
      <c r="BF14" t="s">
        <v>26</v>
      </c>
      <c r="BG14">
        <v>45</v>
      </c>
      <c r="BH14" t="s">
        <v>517</v>
      </c>
      <c r="BI14" s="350">
        <v>54</v>
      </c>
      <c r="BJ14" t="s">
        <v>175</v>
      </c>
      <c r="BL14" s="1" t="s">
        <v>35</v>
      </c>
      <c r="BM14" s="313">
        <v>63</v>
      </c>
      <c r="BN14" s="350" t="s">
        <v>530</v>
      </c>
    </row>
    <row r="15" spans="2:66" ht="108.75" customHeight="1" thickBot="1" thickTop="1">
      <c r="B15" s="178" t="s">
        <v>88</v>
      </c>
      <c r="C15" s="525" t="s">
        <v>89</v>
      </c>
      <c r="D15" s="526"/>
      <c r="E15" s="526"/>
      <c r="F15" s="179" t="s">
        <v>192</v>
      </c>
      <c r="G15" s="522" t="s">
        <v>90</v>
      </c>
      <c r="H15" s="523"/>
      <c r="I15" s="179" t="s">
        <v>533</v>
      </c>
      <c r="J15" s="179" t="s">
        <v>91</v>
      </c>
      <c r="K15" s="179" t="s">
        <v>92</v>
      </c>
      <c r="L15" s="180" t="s">
        <v>193</v>
      </c>
      <c r="M15" s="181" t="s">
        <v>93</v>
      </c>
      <c r="N15" s="182" t="s">
        <v>94</v>
      </c>
      <c r="O15" s="183" t="s">
        <v>95</v>
      </c>
      <c r="P15" s="183" t="s">
        <v>488</v>
      </c>
      <c r="BC15"/>
      <c r="BD15" s="1" t="s">
        <v>35</v>
      </c>
      <c r="BE15">
        <v>18</v>
      </c>
      <c r="BF15" t="s">
        <v>161</v>
      </c>
      <c r="BG15">
        <v>46</v>
      </c>
      <c r="BH15" t="s">
        <v>518</v>
      </c>
      <c r="BI15" s="350"/>
      <c r="BJ15" s="1" t="s">
        <v>35</v>
      </c>
      <c r="BK15" s="307"/>
      <c r="BL15" s="197"/>
      <c r="BM15" s="313"/>
      <c r="BN15" s="1" t="s">
        <v>35</v>
      </c>
    </row>
    <row r="16" spans="1:66" s="97" customFormat="1" ht="15" customHeight="1" thickBot="1" thickTop="1">
      <c r="A16" s="277" t="s">
        <v>10</v>
      </c>
      <c r="B16" s="62" t="s">
        <v>121</v>
      </c>
      <c r="C16" s="184"/>
      <c r="D16" s="184"/>
      <c r="E16" s="184"/>
      <c r="F16" s="184"/>
      <c r="G16" s="184"/>
      <c r="H16" s="184"/>
      <c r="I16" s="184"/>
      <c r="J16" s="184"/>
      <c r="K16" s="184"/>
      <c r="L16" s="185"/>
      <c r="M16" s="244"/>
      <c r="N16" s="244"/>
      <c r="O16" s="186"/>
      <c r="P16" s="186"/>
      <c r="BA16" s="305"/>
      <c r="BC16" s="1"/>
      <c r="BE16">
        <v>23</v>
      </c>
      <c r="BF16" t="s">
        <v>168</v>
      </c>
      <c r="BG16">
        <v>50</v>
      </c>
      <c r="BH16" t="s">
        <v>519</v>
      </c>
      <c r="BI16" s="350"/>
      <c r="BJ16" s="1"/>
      <c r="BK16" s="305"/>
      <c r="BM16" s="304"/>
      <c r="BN16" s="350"/>
    </row>
    <row r="17" spans="1:66" ht="15">
      <c r="A17" s="277" t="s">
        <v>248</v>
      </c>
      <c r="B17" s="78" t="s">
        <v>120</v>
      </c>
      <c r="C17" s="316" t="s">
        <v>197</v>
      </c>
      <c r="D17" s="261"/>
      <c r="E17" s="229"/>
      <c r="F17" s="230"/>
      <c r="G17" s="351"/>
      <c r="H17" s="352"/>
      <c r="I17" s="233"/>
      <c r="J17" s="207"/>
      <c r="K17" s="207"/>
      <c r="L17" s="207"/>
      <c r="M17" s="519"/>
      <c r="N17" s="520"/>
      <c r="O17" s="520"/>
      <c r="P17" s="520"/>
      <c r="Q17" s="153"/>
      <c r="BA17" s="304">
        <v>1</v>
      </c>
      <c r="BB17" t="s">
        <v>140</v>
      </c>
      <c r="BE17" s="1">
        <v>28</v>
      </c>
      <c r="BF17" t="s">
        <v>169</v>
      </c>
      <c r="BG17">
        <v>51</v>
      </c>
      <c r="BH17" t="s">
        <v>520</v>
      </c>
      <c r="BI17" s="1" t="s">
        <v>514</v>
      </c>
      <c r="BJ17" s="1" t="s">
        <v>506</v>
      </c>
      <c r="BM17" s="304">
        <v>67</v>
      </c>
      <c r="BN17" s="350" t="s">
        <v>531</v>
      </c>
    </row>
    <row r="18" spans="1:66" ht="12.75">
      <c r="A18" s="277" t="s">
        <v>249</v>
      </c>
      <c r="B18" s="329"/>
      <c r="C18" s="317" t="str">
        <f>CONCATENATE(MID(C17,1,LEN(C17)-2),CHAR(CODE(MID(C17,LEN(C17)-1,1))+1),":")</f>
        <v>1B:</v>
      </c>
      <c r="D18" s="198"/>
      <c r="E18" s="210"/>
      <c r="F18" s="208"/>
      <c r="G18" s="203"/>
      <c r="H18" s="204"/>
      <c r="I18" s="234"/>
      <c r="J18" s="231"/>
      <c r="K18" s="231"/>
      <c r="L18" s="208"/>
      <c r="M18" s="449"/>
      <c r="N18" s="450"/>
      <c r="O18" s="450"/>
      <c r="P18" s="450"/>
      <c r="Q18" s="153"/>
      <c r="BA18" s="304" t="s">
        <v>146</v>
      </c>
      <c r="BB18" t="s">
        <v>141</v>
      </c>
      <c r="BC18">
        <v>10</v>
      </c>
      <c r="BD18" t="s">
        <v>154</v>
      </c>
      <c r="BF18" s="1" t="s">
        <v>35</v>
      </c>
      <c r="BH18" s="1" t="s">
        <v>35</v>
      </c>
      <c r="BI18" s="1" t="s">
        <v>515</v>
      </c>
      <c r="BJ18" s="1" t="s">
        <v>507</v>
      </c>
      <c r="BM18" s="304" t="s">
        <v>512</v>
      </c>
      <c r="BN18" s="350" t="s">
        <v>532</v>
      </c>
    </row>
    <row r="19" spans="1:66" ht="22.5" customHeight="1">
      <c r="A19" s="277" t="s">
        <v>250</v>
      </c>
      <c r="B19" s="78"/>
      <c r="C19" s="317" t="str">
        <f>CONCATENATE(MID(C18,1,LEN(C18)-2),CHAR(CODE(MID(C18,LEN(C18)-1,1))+1),":")</f>
        <v>1C:</v>
      </c>
      <c r="D19" s="198"/>
      <c r="E19" s="210"/>
      <c r="F19" s="208"/>
      <c r="G19" s="203"/>
      <c r="H19" s="204"/>
      <c r="I19" s="234"/>
      <c r="J19" s="231"/>
      <c r="K19" s="231"/>
      <c r="L19" s="208"/>
      <c r="M19" s="449"/>
      <c r="N19" s="450"/>
      <c r="O19" s="450"/>
      <c r="P19" s="450"/>
      <c r="Q19" s="153"/>
      <c r="BA19" s="304">
        <v>2</v>
      </c>
      <c r="BB19" s="197" t="s">
        <v>142</v>
      </c>
      <c r="BC19" s="197">
        <v>11</v>
      </c>
      <c r="BD19" t="s">
        <v>155</v>
      </c>
      <c r="BE19"/>
      <c r="BF19"/>
      <c r="BI19" s="350">
        <v>53</v>
      </c>
      <c r="BJ19" t="s">
        <v>508</v>
      </c>
      <c r="BN19" s="1" t="s">
        <v>35</v>
      </c>
    </row>
    <row r="20" spans="1:66" ht="15">
      <c r="A20" s="277" t="s">
        <v>251</v>
      </c>
      <c r="B20" s="78"/>
      <c r="C20" s="317" t="str">
        <f>CONCATENATE(MID(C19,1,LEN(C19)-2),CHAR(CODE(MID(C19,LEN(C19)-1,1))+1),":")</f>
        <v>1D:</v>
      </c>
      <c r="D20" s="198"/>
      <c r="E20" s="210"/>
      <c r="F20" s="208"/>
      <c r="G20" s="203"/>
      <c r="H20" s="204"/>
      <c r="I20" s="234"/>
      <c r="J20" s="231"/>
      <c r="K20" s="231"/>
      <c r="L20" s="208"/>
      <c r="M20" s="449"/>
      <c r="N20" s="450"/>
      <c r="O20" s="450"/>
      <c r="P20" s="450"/>
      <c r="Q20" s="153"/>
      <c r="BA20" s="304">
        <v>3</v>
      </c>
      <c r="BB20" t="s">
        <v>143</v>
      </c>
      <c r="BC20">
        <v>12</v>
      </c>
      <c r="BD20" t="s">
        <v>156</v>
      </c>
      <c r="BE20">
        <v>17</v>
      </c>
      <c r="BF20" t="s">
        <v>26</v>
      </c>
      <c r="BG20">
        <v>41</v>
      </c>
      <c r="BH20" t="s">
        <v>509</v>
      </c>
      <c r="BI20" s="350">
        <v>54</v>
      </c>
      <c r="BJ20" t="s">
        <v>175</v>
      </c>
      <c r="BM20" s="313"/>
      <c r="BN20" s="350"/>
    </row>
    <row r="21" spans="1:66" ht="15.75" thickBot="1">
      <c r="A21" s="277" t="s">
        <v>252</v>
      </c>
      <c r="B21" s="330"/>
      <c r="C21" s="317" t="str">
        <f>CONCATENATE(MID(C20,1,LEN(C20)-2),CHAR(CODE(MID(C20,LEN(C20)-1,1))+1),":")</f>
        <v>1E:</v>
      </c>
      <c r="D21" s="266"/>
      <c r="E21" s="211"/>
      <c r="F21" s="209"/>
      <c r="G21" s="205"/>
      <c r="H21" s="206"/>
      <c r="I21" s="235"/>
      <c r="J21" s="232"/>
      <c r="K21" s="232"/>
      <c r="L21" s="209"/>
      <c r="M21" s="449"/>
      <c r="N21" s="450"/>
      <c r="O21" s="450"/>
      <c r="P21" s="450"/>
      <c r="Q21" s="153"/>
      <c r="BA21" s="304">
        <v>4</v>
      </c>
      <c r="BB21" t="s">
        <v>144</v>
      </c>
      <c r="BC21">
        <v>13</v>
      </c>
      <c r="BD21" t="s">
        <v>157</v>
      </c>
      <c r="BE21">
        <v>22</v>
      </c>
      <c r="BF21" t="s">
        <v>501</v>
      </c>
      <c r="BG21">
        <v>36</v>
      </c>
      <c r="BH21" t="s">
        <v>170</v>
      </c>
      <c r="BI21" s="350">
        <v>55</v>
      </c>
      <c r="BJ21" t="s">
        <v>174</v>
      </c>
      <c r="BM21" s="313">
        <v>62</v>
      </c>
      <c r="BN21" s="350" t="s">
        <v>529</v>
      </c>
    </row>
    <row r="22" spans="1:66" ht="15" customHeight="1">
      <c r="A22" s="277" t="s">
        <v>253</v>
      </c>
      <c r="B22" s="78" t="s">
        <v>108</v>
      </c>
      <c r="C22" s="316" t="s">
        <v>198</v>
      </c>
      <c r="D22" s="261"/>
      <c r="E22" s="229"/>
      <c r="F22" s="230"/>
      <c r="G22" s="201"/>
      <c r="H22" s="202"/>
      <c r="I22" s="233"/>
      <c r="J22" s="207"/>
      <c r="K22" s="207"/>
      <c r="L22" s="207"/>
      <c r="M22" s="449"/>
      <c r="N22" s="450"/>
      <c r="O22" s="450"/>
      <c r="P22" s="450"/>
      <c r="Q22" s="153"/>
      <c r="BA22" s="304">
        <v>5</v>
      </c>
      <c r="BB22" t="s">
        <v>535</v>
      </c>
      <c r="BC22">
        <v>14</v>
      </c>
      <c r="BD22" t="s">
        <v>158</v>
      </c>
      <c r="BE22" s="1">
        <v>27</v>
      </c>
      <c r="BF22" t="s">
        <v>503</v>
      </c>
      <c r="BG22">
        <v>42</v>
      </c>
      <c r="BH22" t="s">
        <v>171</v>
      </c>
      <c r="BI22" s="350">
        <v>56</v>
      </c>
      <c r="BJ22" t="s">
        <v>523</v>
      </c>
      <c r="BM22" s="313">
        <v>63</v>
      </c>
      <c r="BN22" s="350" t="s">
        <v>530</v>
      </c>
    </row>
    <row r="23" spans="1:67" ht="15" customHeight="1">
      <c r="A23" s="277" t="s">
        <v>254</v>
      </c>
      <c r="B23" s="302"/>
      <c r="C23" s="317" t="str">
        <f>CONCATENATE(MID(C22,1,LEN(C22)-2),CHAR(CODE(MID(C22,LEN(C22)-1,1))+1),":")</f>
        <v>2B:</v>
      </c>
      <c r="D23" s="198"/>
      <c r="E23" s="210"/>
      <c r="F23" s="208"/>
      <c r="G23" s="203"/>
      <c r="H23" s="204"/>
      <c r="I23" s="234"/>
      <c r="J23" s="231"/>
      <c r="K23" s="231"/>
      <c r="L23" s="208"/>
      <c r="M23" s="449"/>
      <c r="N23" s="450"/>
      <c r="O23" s="450"/>
      <c r="P23" s="450"/>
      <c r="Q23" s="153"/>
      <c r="BA23" s="304">
        <v>6</v>
      </c>
      <c r="BB23" s="1" t="s">
        <v>147</v>
      </c>
      <c r="BD23" s="1" t="s">
        <v>35</v>
      </c>
      <c r="BE23" s="1">
        <v>32</v>
      </c>
      <c r="BF23" t="s">
        <v>505</v>
      </c>
      <c r="BG23">
        <v>47</v>
      </c>
      <c r="BH23" t="s">
        <v>172</v>
      </c>
      <c r="BI23" s="350">
        <v>57</v>
      </c>
      <c r="BJ23" t="s">
        <v>524</v>
      </c>
      <c r="BM23" s="304">
        <v>65</v>
      </c>
      <c r="BN23" s="350" t="s">
        <v>525</v>
      </c>
      <c r="BO23" s="212"/>
    </row>
    <row r="24" spans="1:66" ht="15" customHeight="1">
      <c r="A24" s="277" t="s">
        <v>255</v>
      </c>
      <c r="B24" s="302"/>
      <c r="C24" s="317" t="str">
        <f>CONCATENATE(MID(C23,1,LEN(C23)-2),CHAR(CODE(MID(C23,LEN(C23)-1,1))+1),":")</f>
        <v>2C:</v>
      </c>
      <c r="D24" s="198"/>
      <c r="E24" s="210"/>
      <c r="F24" s="208"/>
      <c r="G24" s="203"/>
      <c r="H24" s="204"/>
      <c r="I24" s="234"/>
      <c r="J24" s="231"/>
      <c r="K24" s="231"/>
      <c r="L24" s="208"/>
      <c r="M24" s="449"/>
      <c r="N24" s="450"/>
      <c r="O24" s="450"/>
      <c r="P24" s="450"/>
      <c r="Q24" s="153"/>
      <c r="BB24" t="s">
        <v>35</v>
      </c>
      <c r="BE24" s="1">
        <v>33</v>
      </c>
      <c r="BF24" t="s">
        <v>500</v>
      </c>
      <c r="BH24" s="1" t="s">
        <v>35</v>
      </c>
      <c r="BI24" s="350">
        <v>58</v>
      </c>
      <c r="BJ24" t="s">
        <v>522</v>
      </c>
      <c r="BM24" s="304">
        <v>66</v>
      </c>
      <c r="BN24" s="350" t="s">
        <v>526</v>
      </c>
    </row>
    <row r="25" spans="1:66" ht="15" customHeight="1">
      <c r="A25" s="277" t="s">
        <v>256</v>
      </c>
      <c r="B25" s="302"/>
      <c r="C25" s="317" t="str">
        <f>CONCATENATE(MID(C24,1,LEN(C24)-2),CHAR(CODE(MID(C24,LEN(C24)-1,1))+1),":")</f>
        <v>2D:</v>
      </c>
      <c r="D25" s="198"/>
      <c r="E25" s="210"/>
      <c r="F25" s="208"/>
      <c r="G25" s="203"/>
      <c r="H25" s="204"/>
      <c r="I25" s="234"/>
      <c r="J25" s="231"/>
      <c r="K25" s="231"/>
      <c r="L25" s="208"/>
      <c r="M25" s="449"/>
      <c r="N25" s="450"/>
      <c r="O25" s="450"/>
      <c r="P25" s="450"/>
      <c r="Q25" s="153"/>
      <c r="BC25">
        <v>14</v>
      </c>
      <c r="BD25" t="s">
        <v>158</v>
      </c>
      <c r="BE25" s="1">
        <v>34</v>
      </c>
      <c r="BF25" t="s">
        <v>502</v>
      </c>
      <c r="BI25" s="350"/>
      <c r="BJ25" s="1" t="s">
        <v>35</v>
      </c>
      <c r="BM25" s="304">
        <v>67</v>
      </c>
      <c r="BN25" s="350" t="s">
        <v>531</v>
      </c>
    </row>
    <row r="26" spans="1:66" ht="15" customHeight="1" thickBot="1">
      <c r="A26" s="277" t="s">
        <v>269</v>
      </c>
      <c r="B26" s="303"/>
      <c r="C26" s="317" t="str">
        <f>CONCATENATE(MID(C25,1,LEN(C25)-2),CHAR(CODE(MID(C25,LEN(C25)-1,1))+1),":")</f>
        <v>2E:</v>
      </c>
      <c r="D26" s="266"/>
      <c r="E26" s="211"/>
      <c r="F26" s="209"/>
      <c r="G26" s="205"/>
      <c r="H26" s="206"/>
      <c r="I26" s="235"/>
      <c r="J26" s="232"/>
      <c r="K26" s="232"/>
      <c r="L26" s="209"/>
      <c r="M26" s="449"/>
      <c r="N26" s="450"/>
      <c r="O26" s="450"/>
      <c r="P26" s="450"/>
      <c r="Q26" s="153"/>
      <c r="BC26">
        <v>15</v>
      </c>
      <c r="BD26" t="s">
        <v>159</v>
      </c>
      <c r="BE26" s="1">
        <v>35</v>
      </c>
      <c r="BF26" t="s">
        <v>504</v>
      </c>
      <c r="BG26">
        <v>36</v>
      </c>
      <c r="BH26" t="s">
        <v>170</v>
      </c>
      <c r="BI26" s="350"/>
      <c r="BJ26"/>
      <c r="BM26" s="304" t="s">
        <v>512</v>
      </c>
      <c r="BN26" s="350" t="s">
        <v>532</v>
      </c>
    </row>
    <row r="27" spans="1:66" ht="17.25" customHeight="1">
      <c r="A27" s="277" t="s">
        <v>257</v>
      </c>
      <c r="B27" s="331" t="s">
        <v>67</v>
      </c>
      <c r="C27" s="316" t="s">
        <v>199</v>
      </c>
      <c r="D27" s="261"/>
      <c r="E27" s="229"/>
      <c r="F27" s="230"/>
      <c r="G27" s="201"/>
      <c r="H27" s="202"/>
      <c r="I27" s="233"/>
      <c r="J27" s="207"/>
      <c r="K27" s="207"/>
      <c r="L27" s="207"/>
      <c r="M27" s="449"/>
      <c r="N27" s="450"/>
      <c r="O27" s="450"/>
      <c r="P27" s="450"/>
      <c r="Q27" s="153"/>
      <c r="BC27">
        <v>16</v>
      </c>
      <c r="BD27" t="s">
        <v>160</v>
      </c>
      <c r="BF27" s="1" t="s">
        <v>35</v>
      </c>
      <c r="BG27">
        <v>37</v>
      </c>
      <c r="BH27" t="s">
        <v>500</v>
      </c>
      <c r="BI27" s="350"/>
      <c r="BJ27"/>
      <c r="BM27" s="304">
        <v>68</v>
      </c>
      <c r="BN27" s="350" t="s">
        <v>510</v>
      </c>
    </row>
    <row r="28" spans="1:66" ht="17.25" customHeight="1">
      <c r="A28" s="277" t="s">
        <v>258</v>
      </c>
      <c r="B28" s="302"/>
      <c r="C28" s="317" t="str">
        <f>CONCATENATE(MID(C27,1,LEN(C27)-2),CHAR(CODE(MID(C27,LEN(C27)-1,1))+1),":")</f>
        <v>3B:</v>
      </c>
      <c r="D28" s="198"/>
      <c r="E28" s="210"/>
      <c r="F28" s="208"/>
      <c r="G28" s="203"/>
      <c r="H28" s="204"/>
      <c r="I28" s="234"/>
      <c r="J28" s="231"/>
      <c r="K28" s="231"/>
      <c r="L28" s="231"/>
      <c r="M28" s="449"/>
      <c r="N28" s="450"/>
      <c r="O28" s="450"/>
      <c r="P28" s="450"/>
      <c r="Q28" s="153"/>
      <c r="BC28" t="s">
        <v>513</v>
      </c>
      <c r="BD28" s="1" t="s">
        <v>195</v>
      </c>
      <c r="BG28">
        <v>38</v>
      </c>
      <c r="BH28" t="s">
        <v>501</v>
      </c>
      <c r="BI28" s="350"/>
      <c r="BJ28"/>
      <c r="BM28" s="304">
        <v>69</v>
      </c>
      <c r="BN28" s="1" t="s">
        <v>511</v>
      </c>
    </row>
    <row r="29" spans="1:66" ht="17.25" customHeight="1">
      <c r="A29" s="277" t="s">
        <v>259</v>
      </c>
      <c r="B29" s="302"/>
      <c r="C29" s="317" t="str">
        <f>CONCATENATE(MID(C28,1,LEN(C28)-2),CHAR(CODE(MID(C28,LEN(C28)-1,1))+1),":")</f>
        <v>3C:</v>
      </c>
      <c r="D29" s="198"/>
      <c r="E29" s="210"/>
      <c r="F29" s="208"/>
      <c r="G29" s="203"/>
      <c r="H29" s="204"/>
      <c r="I29" s="234"/>
      <c r="J29" s="231"/>
      <c r="K29" s="231"/>
      <c r="L29" s="231"/>
      <c r="M29" s="449"/>
      <c r="N29" s="450"/>
      <c r="O29" s="450"/>
      <c r="P29" s="450"/>
      <c r="Q29" s="153"/>
      <c r="BD29" s="1" t="s">
        <v>35</v>
      </c>
      <c r="BE29">
        <v>17</v>
      </c>
      <c r="BF29" t="s">
        <v>26</v>
      </c>
      <c r="BG29">
        <v>39</v>
      </c>
      <c r="BH29" t="s">
        <v>521</v>
      </c>
      <c r="BI29" s="350"/>
      <c r="BJ29"/>
      <c r="BM29" s="304" t="s">
        <v>177</v>
      </c>
      <c r="BN29" s="350" t="s">
        <v>527</v>
      </c>
    </row>
    <row r="30" spans="1:66" ht="17.25" customHeight="1">
      <c r="A30" s="277" t="s">
        <v>260</v>
      </c>
      <c r="B30" s="302"/>
      <c r="C30" s="317" t="str">
        <f>CONCATENATE(MID(C29,1,LEN(C29)-2),CHAR(CODE(MID(C29,LEN(C29)-1,1))+1),":")</f>
        <v>3D:</v>
      </c>
      <c r="D30" s="198"/>
      <c r="E30" s="210"/>
      <c r="F30" s="208"/>
      <c r="G30" s="203"/>
      <c r="H30" s="204"/>
      <c r="I30" s="234"/>
      <c r="J30" s="231"/>
      <c r="K30" s="231"/>
      <c r="L30" s="231"/>
      <c r="M30" s="449"/>
      <c r="N30" s="450"/>
      <c r="O30" s="450"/>
      <c r="P30" s="450"/>
      <c r="Q30" s="153"/>
      <c r="BD30"/>
      <c r="BE30">
        <v>18</v>
      </c>
      <c r="BF30" t="s">
        <v>161</v>
      </c>
      <c r="BG30">
        <v>40</v>
      </c>
      <c r="BH30" t="s">
        <v>516</v>
      </c>
      <c r="BI30" s="350"/>
      <c r="BJ30"/>
      <c r="BM30" s="304" t="s">
        <v>178</v>
      </c>
      <c r="BN30" s="350" t="s">
        <v>528</v>
      </c>
    </row>
    <row r="31" spans="1:66" ht="17.25" customHeight="1" thickBot="1">
      <c r="A31" s="277" t="s">
        <v>270</v>
      </c>
      <c r="B31" s="303"/>
      <c r="C31" s="317" t="str">
        <f>CONCATENATE(MID(C30,1,LEN(C30)-2),CHAR(CODE(MID(C30,LEN(C30)-1,1))+1),":")</f>
        <v>3E:</v>
      </c>
      <c r="D31" s="266"/>
      <c r="E31" s="211"/>
      <c r="F31" s="209"/>
      <c r="G31" s="205"/>
      <c r="H31" s="206"/>
      <c r="I31" s="235"/>
      <c r="J31" s="232"/>
      <c r="K31" s="232"/>
      <c r="L31" s="232"/>
      <c r="M31" s="449"/>
      <c r="N31" s="450"/>
      <c r="O31" s="450"/>
      <c r="P31" s="450"/>
      <c r="Q31" s="153"/>
      <c r="BD31"/>
      <c r="BE31">
        <v>20</v>
      </c>
      <c r="BF31" t="s">
        <v>162</v>
      </c>
      <c r="BG31">
        <v>41</v>
      </c>
      <c r="BH31" t="s">
        <v>509</v>
      </c>
      <c r="BJ31"/>
      <c r="BM31" s="304" t="s">
        <v>179</v>
      </c>
      <c r="BN31" s="350" t="s">
        <v>540</v>
      </c>
    </row>
    <row r="32" spans="1:66" ht="15.75" customHeight="1">
      <c r="A32" s="277" t="s">
        <v>261</v>
      </c>
      <c r="B32" s="331" t="s">
        <v>462</v>
      </c>
      <c r="C32" s="316" t="s">
        <v>200</v>
      </c>
      <c r="D32" s="261"/>
      <c r="E32" s="229"/>
      <c r="F32" s="230"/>
      <c r="G32" s="201"/>
      <c r="H32" s="202"/>
      <c r="I32" s="233"/>
      <c r="J32" s="207"/>
      <c r="K32" s="207"/>
      <c r="L32" s="207"/>
      <c r="M32" s="449"/>
      <c r="N32" s="450"/>
      <c r="O32" s="450"/>
      <c r="P32" s="450"/>
      <c r="Q32" s="153"/>
      <c r="BA32" s="304">
        <v>7</v>
      </c>
      <c r="BB32" t="s">
        <v>21</v>
      </c>
      <c r="BD32"/>
      <c r="BE32">
        <v>21</v>
      </c>
      <c r="BF32" t="s">
        <v>165</v>
      </c>
      <c r="BG32">
        <v>42</v>
      </c>
      <c r="BH32" t="s">
        <v>171</v>
      </c>
      <c r="BJ32"/>
      <c r="BN32" s="1" t="s">
        <v>35</v>
      </c>
    </row>
    <row r="33" spans="1:62" ht="15.75" customHeight="1">
      <c r="A33" s="277" t="s">
        <v>262</v>
      </c>
      <c r="B33" s="302"/>
      <c r="C33" s="317" t="str">
        <f>CONCATENATE(MID(C32,1,LEN(C32)-2),CHAR(CODE(MID(C32,LEN(C32)-1,1))+1),":")</f>
        <v>4B:</v>
      </c>
      <c r="D33" s="198"/>
      <c r="E33" s="210"/>
      <c r="F33" s="208"/>
      <c r="G33" s="203"/>
      <c r="H33" s="204"/>
      <c r="I33" s="234"/>
      <c r="J33" s="231"/>
      <c r="K33" s="231"/>
      <c r="L33" s="231"/>
      <c r="M33" s="449"/>
      <c r="N33" s="450"/>
      <c r="O33" s="450"/>
      <c r="P33" s="450"/>
      <c r="Q33" s="153"/>
      <c r="BA33" s="304">
        <v>8</v>
      </c>
      <c r="BB33" t="s">
        <v>22</v>
      </c>
      <c r="BD33"/>
      <c r="BE33">
        <v>22</v>
      </c>
      <c r="BF33" t="s">
        <v>501</v>
      </c>
      <c r="BG33">
        <v>43</v>
      </c>
      <c r="BH33" t="s">
        <v>502</v>
      </c>
      <c r="BJ33"/>
    </row>
    <row r="34" spans="1:62" ht="15.75" customHeight="1">
      <c r="A34" s="277" t="s">
        <v>263</v>
      </c>
      <c r="B34" s="302"/>
      <c r="C34" s="317" t="str">
        <f>CONCATENATE(MID(C33,1,LEN(C33)-2),CHAR(CODE(MID(C33,LEN(C33)-1,1))+1),":")</f>
        <v>4C:</v>
      </c>
      <c r="D34" s="198"/>
      <c r="E34" s="210"/>
      <c r="F34" s="208"/>
      <c r="G34" s="203"/>
      <c r="H34" s="204"/>
      <c r="I34" s="234"/>
      <c r="J34" s="231"/>
      <c r="K34" s="231"/>
      <c r="L34" s="231"/>
      <c r="M34" s="449"/>
      <c r="N34" s="450"/>
      <c r="O34" s="450"/>
      <c r="P34" s="450"/>
      <c r="Q34" s="153"/>
      <c r="BA34" s="304">
        <v>9</v>
      </c>
      <c r="BB34" t="s">
        <v>23</v>
      </c>
      <c r="BD34"/>
      <c r="BE34">
        <v>23</v>
      </c>
      <c r="BF34" t="s">
        <v>168</v>
      </c>
      <c r="BG34">
        <v>44</v>
      </c>
      <c r="BH34" t="s">
        <v>503</v>
      </c>
      <c r="BJ34"/>
    </row>
    <row r="35" spans="1:62" ht="15.75" customHeight="1">
      <c r="A35" s="277" t="s">
        <v>264</v>
      </c>
      <c r="B35" s="302"/>
      <c r="C35" s="317" t="str">
        <f>CONCATENATE(MID(C34,1,LEN(C34)-2),CHAR(CODE(MID(C34,LEN(C34)-1,1))+1),":")</f>
        <v>4D:</v>
      </c>
      <c r="D35" s="198"/>
      <c r="E35" s="210"/>
      <c r="F35" s="208"/>
      <c r="G35" s="203"/>
      <c r="H35" s="204"/>
      <c r="I35" s="234"/>
      <c r="J35" s="231"/>
      <c r="K35" s="231"/>
      <c r="L35" s="231"/>
      <c r="M35" s="449"/>
      <c r="N35" s="450"/>
      <c r="O35" s="450"/>
      <c r="P35" s="450"/>
      <c r="Q35" s="153"/>
      <c r="BB35" t="s">
        <v>35</v>
      </c>
      <c r="BD35"/>
      <c r="BE35">
        <v>25</v>
      </c>
      <c r="BF35" t="s">
        <v>163</v>
      </c>
      <c r="BG35">
        <v>45</v>
      </c>
      <c r="BH35" t="s">
        <v>517</v>
      </c>
      <c r="BJ35"/>
    </row>
    <row r="36" spans="1:62" ht="15.75" customHeight="1" thickBot="1">
      <c r="A36" s="277" t="s">
        <v>272</v>
      </c>
      <c r="B36" s="303"/>
      <c r="C36" s="317" t="str">
        <f>CONCATENATE(MID(C35,1,LEN(C35)-2),CHAR(CODE(MID(C35,LEN(C35)-1,1))+1),":")</f>
        <v>4E:</v>
      </c>
      <c r="D36" s="266"/>
      <c r="E36" s="211"/>
      <c r="F36" s="209"/>
      <c r="G36" s="205"/>
      <c r="H36" s="206"/>
      <c r="I36" s="235"/>
      <c r="J36" s="232"/>
      <c r="K36" s="232"/>
      <c r="L36" s="232"/>
      <c r="M36" s="449"/>
      <c r="N36" s="450"/>
      <c r="O36" s="450"/>
      <c r="P36" s="450"/>
      <c r="Q36" s="153"/>
      <c r="BD36"/>
      <c r="BE36">
        <v>26</v>
      </c>
      <c r="BF36" t="s">
        <v>166</v>
      </c>
      <c r="BG36">
        <v>46</v>
      </c>
      <c r="BH36" t="s">
        <v>518</v>
      </c>
      <c r="BJ36"/>
    </row>
    <row r="37" spans="1:62" ht="48.75" customHeight="1">
      <c r="A37" s="277" t="s">
        <v>265</v>
      </c>
      <c r="B37" s="332" t="s">
        <v>194</v>
      </c>
      <c r="C37" s="316" t="s">
        <v>201</v>
      </c>
      <c r="D37" s="261"/>
      <c r="E37" s="229"/>
      <c r="F37" s="230"/>
      <c r="G37" s="201"/>
      <c r="H37" s="202"/>
      <c r="I37" s="233"/>
      <c r="J37" s="207"/>
      <c r="K37" s="207"/>
      <c r="L37" s="207"/>
      <c r="M37" s="449"/>
      <c r="N37" s="450"/>
      <c r="O37" s="450"/>
      <c r="P37" s="450"/>
      <c r="Q37" s="153"/>
      <c r="BB37"/>
      <c r="BD37"/>
      <c r="BE37">
        <v>27</v>
      </c>
      <c r="BF37" t="s">
        <v>503</v>
      </c>
      <c r="BG37">
        <v>47</v>
      </c>
      <c r="BH37" s="311" t="s">
        <v>172</v>
      </c>
      <c r="BJ37"/>
    </row>
    <row r="38" spans="1:62" ht="15">
      <c r="A38" s="277" t="s">
        <v>266</v>
      </c>
      <c r="B38" s="302"/>
      <c r="C38" s="317" t="str">
        <f>CONCATENATE(MID(C37,1,LEN(C37)-2),CHAR(CODE(MID(C37,LEN(C37)-1,1))+1),":")</f>
        <v>5B:</v>
      </c>
      <c r="D38" s="198"/>
      <c r="E38" s="210"/>
      <c r="F38" s="208"/>
      <c r="G38" s="203"/>
      <c r="H38" s="204"/>
      <c r="I38" s="234"/>
      <c r="J38" s="231"/>
      <c r="K38" s="231"/>
      <c r="L38" s="231"/>
      <c r="M38" s="449"/>
      <c r="N38" s="450"/>
      <c r="O38" s="450"/>
      <c r="P38" s="450"/>
      <c r="Q38" s="153"/>
      <c r="BA38" s="304" t="s">
        <v>148</v>
      </c>
      <c r="BB38" t="s">
        <v>150</v>
      </c>
      <c r="BD38"/>
      <c r="BE38">
        <v>28</v>
      </c>
      <c r="BF38" t="s">
        <v>169</v>
      </c>
      <c r="BG38">
        <v>48</v>
      </c>
      <c r="BH38" s="311" t="s">
        <v>504</v>
      </c>
      <c r="BJ38"/>
    </row>
    <row r="39" spans="1:62" ht="15">
      <c r="A39" s="277" t="s">
        <v>267</v>
      </c>
      <c r="B39" s="302"/>
      <c r="C39" s="317" t="str">
        <f>CONCATENATE(MID(C38,1,LEN(C38)-2),CHAR(CODE(MID(C38,LEN(C38)-1,1))+1),":")</f>
        <v>5C:</v>
      </c>
      <c r="D39" s="198"/>
      <c r="E39" s="210"/>
      <c r="F39" s="208"/>
      <c r="G39" s="203"/>
      <c r="H39" s="204"/>
      <c r="I39" s="234"/>
      <c r="J39" s="231"/>
      <c r="K39" s="231"/>
      <c r="L39" s="231"/>
      <c r="M39" s="449"/>
      <c r="N39" s="450"/>
      <c r="O39" s="450"/>
      <c r="P39" s="450"/>
      <c r="Q39" s="153"/>
      <c r="BA39" s="304" t="s">
        <v>153</v>
      </c>
      <c r="BB39" t="s">
        <v>151</v>
      </c>
      <c r="BD39"/>
      <c r="BE39">
        <v>30</v>
      </c>
      <c r="BF39" t="s">
        <v>164</v>
      </c>
      <c r="BG39">
        <v>49</v>
      </c>
      <c r="BH39" s="311" t="s">
        <v>505</v>
      </c>
      <c r="BJ39"/>
    </row>
    <row r="40" spans="1:62" ht="15">
      <c r="A40" s="277" t="s">
        <v>268</v>
      </c>
      <c r="B40" s="302"/>
      <c r="C40" s="317" t="str">
        <f>CONCATENATE(MID(C39,1,LEN(C39)-2),CHAR(CODE(MID(C39,LEN(C39)-1,1))+1),":")</f>
        <v>5D:</v>
      </c>
      <c r="D40" s="198"/>
      <c r="E40" s="210"/>
      <c r="F40" s="208"/>
      <c r="G40" s="203"/>
      <c r="H40" s="204"/>
      <c r="I40" s="234"/>
      <c r="J40" s="231"/>
      <c r="K40" s="231"/>
      <c r="L40" s="231"/>
      <c r="M40" s="449"/>
      <c r="N40" s="450"/>
      <c r="O40" s="450"/>
      <c r="P40" s="450"/>
      <c r="Q40" s="153"/>
      <c r="BB40" t="s">
        <v>35</v>
      </c>
      <c r="BD40"/>
      <c r="BE40">
        <v>31</v>
      </c>
      <c r="BF40" t="s">
        <v>167</v>
      </c>
      <c r="BG40">
        <v>50</v>
      </c>
      <c r="BH40" s="311" t="s">
        <v>519</v>
      </c>
      <c r="BJ40"/>
    </row>
    <row r="41" spans="1:62" ht="15.75" thickBot="1">
      <c r="A41" s="277" t="s">
        <v>271</v>
      </c>
      <c r="B41" s="333"/>
      <c r="C41" s="317" t="str">
        <f>CONCATENATE(MID(C40,1,LEN(C40)-2),CHAR(CODE(MID(C40,LEN(C40)-1,1))+1),":")</f>
        <v>5E:</v>
      </c>
      <c r="D41" s="266"/>
      <c r="E41" s="211"/>
      <c r="F41" s="209"/>
      <c r="G41" s="205"/>
      <c r="H41" s="206"/>
      <c r="I41" s="235"/>
      <c r="J41" s="232"/>
      <c r="K41" s="232"/>
      <c r="L41" s="232"/>
      <c r="M41" s="449"/>
      <c r="N41" s="450"/>
      <c r="O41" s="450"/>
      <c r="P41" s="450"/>
      <c r="Q41" s="153"/>
      <c r="BD41"/>
      <c r="BE41">
        <v>32</v>
      </c>
      <c r="BF41" t="s">
        <v>505</v>
      </c>
      <c r="BG41">
        <v>51</v>
      </c>
      <c r="BH41" s="311" t="s">
        <v>520</v>
      </c>
      <c r="BJ41"/>
    </row>
    <row r="42" spans="1:62" ht="15">
      <c r="A42" s="277" t="s">
        <v>321</v>
      </c>
      <c r="B42" s="334" t="s">
        <v>480</v>
      </c>
      <c r="C42" s="316" t="s">
        <v>202</v>
      </c>
      <c r="D42" s="261"/>
      <c r="E42" s="229"/>
      <c r="F42" s="230"/>
      <c r="G42" s="201"/>
      <c r="H42" s="202"/>
      <c r="I42" s="233"/>
      <c r="J42" s="207"/>
      <c r="K42" s="207"/>
      <c r="L42" s="207"/>
      <c r="M42" s="449"/>
      <c r="N42" s="450"/>
      <c r="O42" s="450"/>
      <c r="P42" s="450"/>
      <c r="Q42" s="153"/>
      <c r="BA42" s="304" t="s">
        <v>149</v>
      </c>
      <c r="BB42" t="s">
        <v>152</v>
      </c>
      <c r="BD42"/>
      <c r="BE42">
        <v>33</v>
      </c>
      <c r="BF42" t="s">
        <v>500</v>
      </c>
      <c r="BH42" s="1" t="s">
        <v>35</v>
      </c>
      <c r="BJ42"/>
    </row>
    <row r="43" spans="1:66" ht="15">
      <c r="A43" s="277" t="s">
        <v>322</v>
      </c>
      <c r="B43" s="302"/>
      <c r="C43" s="317" t="str">
        <f>CONCATENATE(MID(C42,1,LEN(C42)-2),CHAR(CODE(MID(C42,LEN(C42)-1,1))+1),":")</f>
        <v>6B:</v>
      </c>
      <c r="D43" s="198"/>
      <c r="E43" s="210"/>
      <c r="F43" s="208"/>
      <c r="G43" s="203"/>
      <c r="H43" s="204"/>
      <c r="I43" s="234"/>
      <c r="J43" s="231"/>
      <c r="K43" s="231"/>
      <c r="L43" s="231"/>
      <c r="M43" s="449"/>
      <c r="N43" s="450"/>
      <c r="O43" s="450"/>
      <c r="P43" s="450"/>
      <c r="Q43" s="153"/>
      <c r="BB43" t="s">
        <v>35</v>
      </c>
      <c r="BD43"/>
      <c r="BE43">
        <v>34</v>
      </c>
      <c r="BF43" t="s">
        <v>502</v>
      </c>
      <c r="BG43"/>
      <c r="BH43"/>
      <c r="BJ43"/>
      <c r="BN43" s="350"/>
    </row>
    <row r="44" spans="1:66" ht="15">
      <c r="A44" s="277" t="s">
        <v>323</v>
      </c>
      <c r="B44" s="302"/>
      <c r="C44" s="317" t="str">
        <f>CONCATENATE(MID(C43,1,LEN(C43)-2),CHAR(CODE(MID(C43,LEN(C43)-1,1))+1),":")</f>
        <v>6C:</v>
      </c>
      <c r="D44" s="198"/>
      <c r="E44" s="210"/>
      <c r="F44" s="208"/>
      <c r="G44" s="203"/>
      <c r="H44" s="204"/>
      <c r="I44" s="234"/>
      <c r="J44" s="231"/>
      <c r="K44" s="231"/>
      <c r="L44" s="231"/>
      <c r="M44" s="449"/>
      <c r="N44" s="450"/>
      <c r="O44" s="450"/>
      <c r="P44" s="450"/>
      <c r="Q44" s="153"/>
      <c r="BB44"/>
      <c r="BD44"/>
      <c r="BE44" s="1">
        <v>35</v>
      </c>
      <c r="BF44" t="s">
        <v>504</v>
      </c>
      <c r="BG44"/>
      <c r="BH44"/>
      <c r="BJ44"/>
      <c r="BN44" s="350"/>
    </row>
    <row r="45" spans="1:62" ht="15">
      <c r="A45" s="277" t="s">
        <v>324</v>
      </c>
      <c r="B45" s="302"/>
      <c r="C45" s="317" t="str">
        <f>CONCATENATE(MID(C44,1,LEN(C44)-2),CHAR(CODE(MID(C44,LEN(C44)-1,1))+1),":")</f>
        <v>6D:</v>
      </c>
      <c r="D45" s="198"/>
      <c r="E45" s="210"/>
      <c r="F45" s="208"/>
      <c r="G45" s="203"/>
      <c r="H45" s="204"/>
      <c r="I45" s="234"/>
      <c r="J45" s="231"/>
      <c r="K45" s="231"/>
      <c r="L45" s="231"/>
      <c r="M45" s="449"/>
      <c r="N45" s="450"/>
      <c r="O45" s="450"/>
      <c r="P45" s="450"/>
      <c r="Q45" s="153"/>
      <c r="BB45"/>
      <c r="BD45"/>
      <c r="BE45"/>
      <c r="BF45" t="s">
        <v>35</v>
      </c>
      <c r="BG45"/>
      <c r="BH45"/>
      <c r="BJ45"/>
    </row>
    <row r="46" spans="1:62" ht="15.75" thickBot="1">
      <c r="A46" s="277" t="s">
        <v>325</v>
      </c>
      <c r="B46" s="333"/>
      <c r="C46" s="317" t="str">
        <f>CONCATENATE(MID(C45,1,LEN(C45)-2),CHAR(CODE(MID(C45,LEN(C45)-1,1))+1),":")</f>
        <v>6E:</v>
      </c>
      <c r="D46" s="266"/>
      <c r="E46" s="211"/>
      <c r="F46" s="209"/>
      <c r="G46" s="205"/>
      <c r="H46" s="206"/>
      <c r="I46" s="235"/>
      <c r="J46" s="232"/>
      <c r="K46" s="232"/>
      <c r="L46" s="232"/>
      <c r="M46" s="449"/>
      <c r="N46" s="450"/>
      <c r="O46" s="450"/>
      <c r="P46" s="450"/>
      <c r="Q46" s="153"/>
      <c r="BA46" s="307">
        <v>1</v>
      </c>
      <c r="BB46" t="s">
        <v>140</v>
      </c>
      <c r="BC46">
        <v>10</v>
      </c>
      <c r="BD46" t="s">
        <v>154</v>
      </c>
      <c r="BE46"/>
      <c r="BF46"/>
      <c r="BG46"/>
      <c r="BH46"/>
      <c r="BJ46"/>
    </row>
    <row r="47" spans="1:62" ht="15">
      <c r="A47" s="277" t="s">
        <v>273</v>
      </c>
      <c r="B47" s="334" t="s">
        <v>481</v>
      </c>
      <c r="C47" s="316" t="s">
        <v>203</v>
      </c>
      <c r="D47" s="261"/>
      <c r="E47" s="229"/>
      <c r="F47" s="230"/>
      <c r="G47" s="201"/>
      <c r="H47" s="202"/>
      <c r="I47" s="233"/>
      <c r="J47" s="207"/>
      <c r="K47" s="207"/>
      <c r="L47" s="207"/>
      <c r="M47" s="449"/>
      <c r="N47" s="450"/>
      <c r="O47" s="450"/>
      <c r="P47" s="450"/>
      <c r="Q47" s="153"/>
      <c r="BB47"/>
      <c r="BD47"/>
      <c r="BE47"/>
      <c r="BF47"/>
      <c r="BH47" s="1" t="s">
        <v>35</v>
      </c>
      <c r="BJ47"/>
    </row>
    <row r="48" spans="1:66" ht="15">
      <c r="A48" s="277" t="s">
        <v>320</v>
      </c>
      <c r="B48" s="302"/>
      <c r="C48" s="317" t="str">
        <f>CONCATENATE(MID(C47,1,LEN(C47)-2),CHAR(CODE(MID(C47,LEN(C47)-1,1))+1),":")</f>
        <v>7B:</v>
      </c>
      <c r="D48" s="198"/>
      <c r="E48" s="210"/>
      <c r="F48" s="208"/>
      <c r="G48" s="203"/>
      <c r="H48" s="204"/>
      <c r="I48" s="234"/>
      <c r="J48" s="231"/>
      <c r="K48" s="231"/>
      <c r="L48" s="231"/>
      <c r="M48" s="449"/>
      <c r="N48" s="450"/>
      <c r="O48" s="450"/>
      <c r="P48" s="450"/>
      <c r="Q48" s="153"/>
      <c r="BB48"/>
      <c r="BD48"/>
      <c r="BE48"/>
      <c r="BF48"/>
      <c r="BG48"/>
      <c r="BH48"/>
      <c r="BN48" s="350"/>
    </row>
    <row r="49" spans="1:66" ht="15">
      <c r="A49" s="277" t="s">
        <v>274</v>
      </c>
      <c r="B49" s="302"/>
      <c r="C49" s="317" t="str">
        <f>CONCATENATE(MID(C48,1,LEN(C48)-2),CHAR(CODE(MID(C48,LEN(C48)-1,1))+1),":")</f>
        <v>7C:</v>
      </c>
      <c r="D49" s="198"/>
      <c r="E49" s="210"/>
      <c r="F49" s="208"/>
      <c r="G49" s="203"/>
      <c r="H49" s="204"/>
      <c r="I49" s="234"/>
      <c r="J49" s="231"/>
      <c r="K49" s="231"/>
      <c r="L49" s="231"/>
      <c r="M49" s="449"/>
      <c r="N49" s="450"/>
      <c r="O49" s="450"/>
      <c r="P49" s="450"/>
      <c r="Q49" s="153"/>
      <c r="BB49"/>
      <c r="BD49"/>
      <c r="BE49"/>
      <c r="BF49"/>
      <c r="BG49"/>
      <c r="BH49"/>
      <c r="BN49" s="350"/>
    </row>
    <row r="50" spans="1:60" ht="15">
      <c r="A50" s="277" t="s">
        <v>275</v>
      </c>
      <c r="B50" s="302"/>
      <c r="C50" s="317" t="str">
        <f>CONCATENATE(MID(C49,1,LEN(C49)-2),CHAR(CODE(MID(C49,LEN(C49)-1,1))+1),":")</f>
        <v>7D:</v>
      </c>
      <c r="D50" s="198"/>
      <c r="E50" s="210"/>
      <c r="F50" s="208"/>
      <c r="G50" s="203"/>
      <c r="H50" s="204"/>
      <c r="I50" s="234"/>
      <c r="J50" s="231"/>
      <c r="K50" s="231"/>
      <c r="L50" s="231"/>
      <c r="M50" s="449"/>
      <c r="N50" s="450"/>
      <c r="O50" s="450"/>
      <c r="P50" s="450"/>
      <c r="Q50" s="153"/>
      <c r="BB50"/>
      <c r="BD50"/>
      <c r="BE50" s="212"/>
      <c r="BG50"/>
      <c r="BH50"/>
    </row>
    <row r="51" spans="1:60" ht="15.75" thickBot="1">
      <c r="A51" s="277" t="s">
        <v>276</v>
      </c>
      <c r="B51" s="333"/>
      <c r="C51" s="317" t="str">
        <f>CONCATENATE(MID(C50,1,LEN(C50)-2),CHAR(CODE(MID(C50,LEN(C50)-1,1))+1),":")</f>
        <v>7E:</v>
      </c>
      <c r="D51" s="266"/>
      <c r="E51" s="211"/>
      <c r="F51" s="209"/>
      <c r="G51" s="205"/>
      <c r="H51" s="206"/>
      <c r="I51" s="235"/>
      <c r="J51" s="232"/>
      <c r="K51" s="232"/>
      <c r="L51" s="232"/>
      <c r="M51" s="449"/>
      <c r="N51" s="450"/>
      <c r="O51" s="450"/>
      <c r="P51" s="450"/>
      <c r="Q51" s="153"/>
      <c r="BA51" s="307">
        <v>1</v>
      </c>
      <c r="BB51" t="s">
        <v>140</v>
      </c>
      <c r="BC51">
        <v>10</v>
      </c>
      <c r="BD51" t="s">
        <v>154</v>
      </c>
      <c r="BE51" s="212"/>
      <c r="BF51" s="292"/>
      <c r="BG51">
        <v>41</v>
      </c>
      <c r="BH51" t="s">
        <v>509</v>
      </c>
    </row>
    <row r="52" spans="1:66" ht="15">
      <c r="A52" s="277" t="s">
        <v>326</v>
      </c>
      <c r="B52" s="334" t="s">
        <v>482</v>
      </c>
      <c r="C52" s="316" t="s">
        <v>204</v>
      </c>
      <c r="D52" s="261"/>
      <c r="E52" s="229"/>
      <c r="F52" s="230"/>
      <c r="G52" s="201"/>
      <c r="H52" s="202"/>
      <c r="I52" s="233"/>
      <c r="J52" s="207"/>
      <c r="K52" s="207"/>
      <c r="L52" s="207"/>
      <c r="M52" s="449"/>
      <c r="N52" s="450"/>
      <c r="O52" s="450"/>
      <c r="P52" s="450"/>
      <c r="Q52" s="153"/>
      <c r="BA52" s="307" t="s">
        <v>145</v>
      </c>
      <c r="BB52" t="s">
        <v>141</v>
      </c>
      <c r="BC52" s="197">
        <v>11</v>
      </c>
      <c r="BD52" t="s">
        <v>155</v>
      </c>
      <c r="BE52" s="212"/>
      <c r="BF52" s="212"/>
      <c r="BG52" s="1">
        <v>19</v>
      </c>
      <c r="BH52" t="s">
        <v>497</v>
      </c>
      <c r="BN52" s="350"/>
    </row>
    <row r="53" spans="1:66" ht="15">
      <c r="A53" s="277" t="s">
        <v>327</v>
      </c>
      <c r="B53" s="302"/>
      <c r="C53" s="317" t="str">
        <f>CONCATENATE(MID(C52,1,LEN(C52)-2),CHAR(CODE(MID(C52,LEN(C52)-1,1))+1),":")</f>
        <v>8B:</v>
      </c>
      <c r="D53" s="198"/>
      <c r="E53" s="210"/>
      <c r="F53" s="208"/>
      <c r="G53" s="203"/>
      <c r="H53" s="204"/>
      <c r="I53" s="234"/>
      <c r="J53" s="231"/>
      <c r="K53" s="231"/>
      <c r="L53" s="231"/>
      <c r="M53" s="449"/>
      <c r="N53" s="450"/>
      <c r="O53" s="450"/>
      <c r="P53" s="450"/>
      <c r="Q53" s="153"/>
      <c r="BA53" s="307">
        <v>2</v>
      </c>
      <c r="BB53" t="s">
        <v>142</v>
      </c>
      <c r="BC53">
        <v>12</v>
      </c>
      <c r="BD53" t="s">
        <v>156</v>
      </c>
      <c r="BE53" s="212"/>
      <c r="BF53" s="292"/>
      <c r="BG53">
        <v>24</v>
      </c>
      <c r="BH53" t="s">
        <v>498</v>
      </c>
      <c r="BN53" s="350"/>
    </row>
    <row r="54" spans="1:66" ht="15">
      <c r="A54" s="277" t="s">
        <v>328</v>
      </c>
      <c r="B54" s="302"/>
      <c r="C54" s="317" t="str">
        <f>CONCATENATE(MID(C53,1,LEN(C53)-2),CHAR(CODE(MID(C53,LEN(C53)-1,1))+1),":")</f>
        <v>8C:</v>
      </c>
      <c r="D54" s="198"/>
      <c r="E54" s="210"/>
      <c r="F54" s="208"/>
      <c r="G54" s="203"/>
      <c r="H54" s="204"/>
      <c r="I54" s="234"/>
      <c r="J54" s="231"/>
      <c r="K54" s="231"/>
      <c r="L54" s="231"/>
      <c r="M54" s="449"/>
      <c r="N54" s="450"/>
      <c r="O54" s="450"/>
      <c r="P54" s="450"/>
      <c r="Q54" s="153"/>
      <c r="BA54" s="307">
        <v>3</v>
      </c>
      <c r="BB54" t="s">
        <v>143</v>
      </c>
      <c r="BC54">
        <v>13</v>
      </c>
      <c r="BD54" t="s">
        <v>157</v>
      </c>
      <c r="BE54" s="212"/>
      <c r="BF54" s="292"/>
      <c r="BG54">
        <v>29</v>
      </c>
      <c r="BH54" t="s">
        <v>499</v>
      </c>
      <c r="BN54" s="350"/>
    </row>
    <row r="55" spans="1:60" ht="15">
      <c r="A55" s="277" t="s">
        <v>329</v>
      </c>
      <c r="B55" s="302"/>
      <c r="C55" s="317" t="str">
        <f>CONCATENATE(MID(C54,1,LEN(C54)-2),CHAR(CODE(MID(C54,LEN(C54)-1,1))+1),":")</f>
        <v>8D:</v>
      </c>
      <c r="D55" s="198"/>
      <c r="E55" s="210"/>
      <c r="F55" s="208"/>
      <c r="G55" s="203"/>
      <c r="H55" s="204"/>
      <c r="I55" s="234"/>
      <c r="J55" s="231"/>
      <c r="K55" s="231"/>
      <c r="L55" s="231"/>
      <c r="M55" s="449"/>
      <c r="N55" s="450"/>
      <c r="O55" s="450"/>
      <c r="P55" s="450"/>
      <c r="Q55" s="153"/>
      <c r="BA55" s="307">
        <v>4</v>
      </c>
      <c r="BB55" t="s">
        <v>144</v>
      </c>
      <c r="BC55">
        <v>14</v>
      </c>
      <c r="BD55" t="s">
        <v>158</v>
      </c>
      <c r="BE55" s="212"/>
      <c r="BF55" s="292"/>
      <c r="BG55"/>
      <c r="BH55" s="1" t="s">
        <v>35</v>
      </c>
    </row>
    <row r="56" spans="1:60" ht="15.75" thickBot="1">
      <c r="A56" s="277" t="s">
        <v>330</v>
      </c>
      <c r="B56" s="302"/>
      <c r="C56" s="317" t="str">
        <f>CONCATENATE(MID(C55,1,LEN(C55)-2),CHAR(CODE(MID(C55,LEN(C55)-1,1))+1),":")</f>
        <v>8E:</v>
      </c>
      <c r="D56" s="266"/>
      <c r="E56" s="211"/>
      <c r="F56" s="209"/>
      <c r="G56" s="205"/>
      <c r="H56" s="206"/>
      <c r="I56" s="235"/>
      <c r="J56" s="232"/>
      <c r="K56" s="232"/>
      <c r="L56" s="232"/>
      <c r="M56" s="521"/>
      <c r="N56" s="498"/>
      <c r="O56" s="498"/>
      <c r="P56" s="450"/>
      <c r="Q56" s="153"/>
      <c r="BA56" s="307">
        <v>5</v>
      </c>
      <c r="BB56" t="s">
        <v>535</v>
      </c>
      <c r="BC56">
        <v>15</v>
      </c>
      <c r="BD56" t="s">
        <v>159</v>
      </c>
      <c r="BE56" s="293"/>
      <c r="BF56" s="292"/>
      <c r="BG56"/>
      <c r="BH56"/>
    </row>
    <row r="57" spans="1:64" s="97" customFormat="1" ht="15" customHeight="1" thickBot="1" thickTop="1">
      <c r="A57" s="277" t="s">
        <v>17</v>
      </c>
      <c r="B57" s="255" t="s">
        <v>483</v>
      </c>
      <c r="C57" s="200"/>
      <c r="D57" s="294"/>
      <c r="E57" s="200"/>
      <c r="F57" s="200"/>
      <c r="G57" s="200"/>
      <c r="H57" s="200"/>
      <c r="I57" s="200"/>
      <c r="J57" s="200"/>
      <c r="K57" s="200"/>
      <c r="L57" s="213"/>
      <c r="M57" s="238"/>
      <c r="N57" s="237"/>
      <c r="O57" s="186"/>
      <c r="P57" s="353"/>
      <c r="BA57" s="307">
        <v>6</v>
      </c>
      <c r="BB57" t="s">
        <v>147</v>
      </c>
      <c r="BC57">
        <v>16</v>
      </c>
      <c r="BD57" t="s">
        <v>160</v>
      </c>
      <c r="BE57" s="1"/>
      <c r="BF57" s="1"/>
      <c r="BH57" s="1"/>
      <c r="BI57" s="1"/>
      <c r="BJ57" s="305"/>
      <c r="BL57" s="305"/>
    </row>
    <row r="58" spans="1:60" ht="15">
      <c r="A58" s="277" t="s">
        <v>293</v>
      </c>
      <c r="B58" s="78" t="s">
        <v>109</v>
      </c>
      <c r="C58" s="316" t="s">
        <v>205</v>
      </c>
      <c r="D58" s="261"/>
      <c r="E58" s="262"/>
      <c r="F58" s="263"/>
      <c r="G58" s="264"/>
      <c r="H58" s="264"/>
      <c r="I58" s="265"/>
      <c r="J58" s="264"/>
      <c r="K58" s="264"/>
      <c r="L58" s="202"/>
      <c r="M58" s="519"/>
      <c r="N58" s="520"/>
      <c r="O58" s="520"/>
      <c r="P58" s="450"/>
      <c r="Q58" s="153"/>
      <c r="BA58" s="307">
        <v>7</v>
      </c>
      <c r="BB58" t="s">
        <v>21</v>
      </c>
      <c r="BC58" s="197">
        <v>11</v>
      </c>
      <c r="BD58" t="s">
        <v>155</v>
      </c>
      <c r="BG58">
        <v>41</v>
      </c>
      <c r="BH58" t="s">
        <v>509</v>
      </c>
    </row>
    <row r="59" spans="1:60" ht="15">
      <c r="A59" s="277" t="s">
        <v>294</v>
      </c>
      <c r="B59" s="78"/>
      <c r="C59" s="317" t="str">
        <f>CONCATENATE(MID(C58,1,LEN(C58)-2),CHAR(CODE(MID(C58,LEN(C58)-1,1))+1),":")</f>
        <v>9B:</v>
      </c>
      <c r="D59" s="198"/>
      <c r="E59" s="199"/>
      <c r="F59" s="214"/>
      <c r="G59" s="215"/>
      <c r="H59" s="215"/>
      <c r="I59" s="216"/>
      <c r="J59" s="215"/>
      <c r="K59" s="215"/>
      <c r="L59" s="204"/>
      <c r="M59" s="449"/>
      <c r="N59" s="450"/>
      <c r="O59" s="450"/>
      <c r="P59" s="450"/>
      <c r="Q59" s="153"/>
      <c r="BA59" s="307">
        <v>8</v>
      </c>
      <c r="BB59" t="s">
        <v>22</v>
      </c>
      <c r="BC59">
        <v>12</v>
      </c>
      <c r="BD59" t="s">
        <v>156</v>
      </c>
      <c r="BG59">
        <v>37</v>
      </c>
      <c r="BH59" t="s">
        <v>500</v>
      </c>
    </row>
    <row r="60" spans="1:62" ht="15">
      <c r="A60" s="277" t="s">
        <v>295</v>
      </c>
      <c r="B60" s="78"/>
      <c r="C60" s="317" t="str">
        <f>CONCATENATE(MID(C59,1,LEN(C59)-2),CHAR(CODE(MID(C59,LEN(C59)-1,1))+1),":")</f>
        <v>9C:</v>
      </c>
      <c r="D60" s="198"/>
      <c r="E60" s="199"/>
      <c r="F60" s="214"/>
      <c r="G60" s="215"/>
      <c r="H60" s="215"/>
      <c r="I60" s="216"/>
      <c r="J60" s="215"/>
      <c r="K60" s="215"/>
      <c r="L60" s="204"/>
      <c r="M60" s="449"/>
      <c r="N60" s="450"/>
      <c r="O60" s="450"/>
      <c r="P60" s="450"/>
      <c r="Q60" s="153"/>
      <c r="BA60" s="307">
        <v>9</v>
      </c>
      <c r="BB60" t="s">
        <v>23</v>
      </c>
      <c r="BC60">
        <v>13</v>
      </c>
      <c r="BD60" t="s">
        <v>157</v>
      </c>
      <c r="BG60">
        <v>38</v>
      </c>
      <c r="BH60" t="s">
        <v>501</v>
      </c>
      <c r="BI60" s="97"/>
      <c r="BJ60" s="97"/>
    </row>
    <row r="61" spans="1:60" ht="15">
      <c r="A61" s="277" t="s">
        <v>296</v>
      </c>
      <c r="B61" s="78"/>
      <c r="C61" s="317" t="str">
        <f>CONCATENATE(MID(C60,1,LEN(C60)-2),CHAR(CODE(MID(C60,LEN(C60)-1,1))+1),":")</f>
        <v>9D:</v>
      </c>
      <c r="D61" s="198"/>
      <c r="E61" s="199"/>
      <c r="F61" s="214"/>
      <c r="G61" s="215"/>
      <c r="H61" s="215"/>
      <c r="I61" s="216"/>
      <c r="J61" s="215"/>
      <c r="K61" s="215"/>
      <c r="L61" s="204"/>
      <c r="M61" s="449"/>
      <c r="N61" s="450"/>
      <c r="O61" s="450"/>
      <c r="P61" s="450"/>
      <c r="Q61" s="153"/>
      <c r="BA61" s="307" t="s">
        <v>148</v>
      </c>
      <c r="BB61" t="s">
        <v>150</v>
      </c>
      <c r="BC61">
        <v>10</v>
      </c>
      <c r="BD61" t="s">
        <v>154</v>
      </c>
      <c r="BG61">
        <v>43</v>
      </c>
      <c r="BH61" t="s">
        <v>502</v>
      </c>
    </row>
    <row r="62" spans="1:60" ht="15.75" thickBot="1">
      <c r="A62" s="277" t="s">
        <v>297</v>
      </c>
      <c r="B62" s="333"/>
      <c r="C62" s="317" t="str">
        <f>CONCATENATE(MID(C61,1,LEN(C61)-2),CHAR(CODE(MID(C61,LEN(C61)-1,1))+1),":")</f>
        <v>9E:</v>
      </c>
      <c r="D62" s="266"/>
      <c r="E62" s="267"/>
      <c r="F62" s="268"/>
      <c r="G62" s="269"/>
      <c r="H62" s="269"/>
      <c r="I62" s="270"/>
      <c r="J62" s="269"/>
      <c r="K62" s="269"/>
      <c r="L62" s="206"/>
      <c r="M62" s="449"/>
      <c r="N62" s="450"/>
      <c r="O62" s="450"/>
      <c r="P62" s="450"/>
      <c r="Q62" s="153"/>
      <c r="BA62" s="307" t="s">
        <v>153</v>
      </c>
      <c r="BB62" t="s">
        <v>151</v>
      </c>
      <c r="BC62" s="197">
        <v>11</v>
      </c>
      <c r="BD62" t="s">
        <v>155</v>
      </c>
      <c r="BG62">
        <v>44</v>
      </c>
      <c r="BH62" t="s">
        <v>503</v>
      </c>
    </row>
    <row r="63" spans="1:60" ht="15" customHeight="1">
      <c r="A63" s="277" t="s">
        <v>298</v>
      </c>
      <c r="B63" s="78" t="s">
        <v>123</v>
      </c>
      <c r="C63" s="316" t="s">
        <v>206</v>
      </c>
      <c r="D63" s="261"/>
      <c r="E63" s="262"/>
      <c r="F63" s="263"/>
      <c r="G63" s="264"/>
      <c r="H63" s="264"/>
      <c r="I63" s="265"/>
      <c r="J63" s="264"/>
      <c r="K63" s="264"/>
      <c r="L63" s="202"/>
      <c r="M63" s="449"/>
      <c r="N63" s="450"/>
      <c r="O63" s="450"/>
      <c r="P63" s="450"/>
      <c r="Q63" s="153"/>
      <c r="BA63" s="307" t="s">
        <v>149</v>
      </c>
      <c r="BB63" t="s">
        <v>152</v>
      </c>
      <c r="BC63">
        <v>12</v>
      </c>
      <c r="BD63" t="s">
        <v>156</v>
      </c>
      <c r="BG63">
        <v>48</v>
      </c>
      <c r="BH63" t="s">
        <v>504</v>
      </c>
    </row>
    <row r="64" spans="1:60" ht="15" customHeight="1">
      <c r="A64" s="277" t="s">
        <v>299</v>
      </c>
      <c r="B64" s="302"/>
      <c r="C64" s="317" t="str">
        <f>CONCATENATE(MID(C63,1,LEN(C63)-2),CHAR(CODE(MID(C63,LEN(C63)-1,1))+1),":")</f>
        <v>10B:</v>
      </c>
      <c r="D64" s="198"/>
      <c r="E64" s="199"/>
      <c r="F64" s="214"/>
      <c r="G64" s="215"/>
      <c r="H64" s="215"/>
      <c r="I64" s="216"/>
      <c r="J64" s="215"/>
      <c r="K64" s="215"/>
      <c r="L64" s="204"/>
      <c r="M64" s="449"/>
      <c r="N64" s="450"/>
      <c r="O64" s="450"/>
      <c r="P64" s="450"/>
      <c r="Q64" s="153"/>
      <c r="BB64" t="s">
        <v>35</v>
      </c>
      <c r="BC64">
        <v>13</v>
      </c>
      <c r="BD64" t="s">
        <v>157</v>
      </c>
      <c r="BG64">
        <v>49</v>
      </c>
      <c r="BH64" t="s">
        <v>505</v>
      </c>
    </row>
    <row r="65" spans="1:60" ht="15" customHeight="1">
      <c r="A65" s="277" t="s">
        <v>300</v>
      </c>
      <c r="B65" s="302"/>
      <c r="C65" s="317" t="str">
        <f>CONCATENATE(MID(C64,1,LEN(C64)-2),CHAR(CODE(MID(C64,LEN(C64)-1,1))+1),":")</f>
        <v>10C:</v>
      </c>
      <c r="D65" s="198"/>
      <c r="E65" s="199"/>
      <c r="F65" s="214"/>
      <c r="G65" s="215"/>
      <c r="H65" s="215"/>
      <c r="I65" s="216"/>
      <c r="J65" s="215"/>
      <c r="K65" s="215"/>
      <c r="L65" s="204"/>
      <c r="M65" s="449"/>
      <c r="N65" s="450"/>
      <c r="O65" s="450"/>
      <c r="P65" s="450"/>
      <c r="Q65" s="153"/>
      <c r="BC65">
        <v>14</v>
      </c>
      <c r="BD65" t="s">
        <v>158</v>
      </c>
      <c r="BG65">
        <v>39</v>
      </c>
      <c r="BH65" t="s">
        <v>521</v>
      </c>
    </row>
    <row r="66" spans="1:60" ht="15" customHeight="1">
      <c r="A66" s="277" t="s">
        <v>301</v>
      </c>
      <c r="B66" s="302"/>
      <c r="C66" s="317" t="str">
        <f>CONCATENATE(MID(C65,1,LEN(C65)-2),CHAR(CODE(MID(C65,LEN(C65)-1,1))+1),":")</f>
        <v>10D:</v>
      </c>
      <c r="D66" s="198"/>
      <c r="E66" s="199"/>
      <c r="F66" s="214"/>
      <c r="G66" s="215"/>
      <c r="H66" s="215"/>
      <c r="I66" s="216"/>
      <c r="J66" s="215"/>
      <c r="K66" s="215"/>
      <c r="L66" s="204"/>
      <c r="M66" s="449"/>
      <c r="N66" s="450"/>
      <c r="O66" s="450"/>
      <c r="P66" s="450"/>
      <c r="Q66" s="153"/>
      <c r="BC66">
        <v>15</v>
      </c>
      <c r="BD66" t="s">
        <v>159</v>
      </c>
      <c r="BG66">
        <v>40</v>
      </c>
      <c r="BH66" t="s">
        <v>516</v>
      </c>
    </row>
    <row r="67" spans="1:60" ht="15" customHeight="1" thickBot="1">
      <c r="A67" s="277" t="s">
        <v>302</v>
      </c>
      <c r="B67" s="303"/>
      <c r="C67" s="317" t="str">
        <f>CONCATENATE(MID(C66,1,LEN(C66)-2),CHAR(CODE(MID(C66,LEN(C66)-1,1))+1),":")</f>
        <v>10E:</v>
      </c>
      <c r="D67" s="266"/>
      <c r="E67" s="267"/>
      <c r="F67" s="268"/>
      <c r="G67" s="269"/>
      <c r="H67" s="269"/>
      <c r="I67" s="270"/>
      <c r="J67" s="269"/>
      <c r="K67" s="269"/>
      <c r="L67" s="206"/>
      <c r="M67" s="449"/>
      <c r="N67" s="450"/>
      <c r="O67" s="450"/>
      <c r="P67" s="450"/>
      <c r="Q67" s="153"/>
      <c r="BB67"/>
      <c r="BC67">
        <v>16</v>
      </c>
      <c r="BD67" t="s">
        <v>160</v>
      </c>
      <c r="BG67">
        <v>45</v>
      </c>
      <c r="BH67" t="s">
        <v>517</v>
      </c>
    </row>
    <row r="68" spans="1:60" ht="15">
      <c r="A68" s="277" t="s">
        <v>303</v>
      </c>
      <c r="B68" s="331" t="s">
        <v>124</v>
      </c>
      <c r="C68" s="316" t="s">
        <v>207</v>
      </c>
      <c r="D68" s="261"/>
      <c r="E68" s="262"/>
      <c r="F68" s="263"/>
      <c r="G68" s="264"/>
      <c r="H68" s="264"/>
      <c r="I68" s="265"/>
      <c r="J68" s="264"/>
      <c r="K68" s="264"/>
      <c r="L68" s="202"/>
      <c r="M68" s="449"/>
      <c r="N68" s="450"/>
      <c r="O68" s="450"/>
      <c r="P68" s="450"/>
      <c r="Q68" s="153"/>
      <c r="BB68"/>
      <c r="BD68" s="1" t="s">
        <v>195</v>
      </c>
      <c r="BG68">
        <v>46</v>
      </c>
      <c r="BH68" t="s">
        <v>518</v>
      </c>
    </row>
    <row r="69" spans="1:60" ht="15">
      <c r="A69" s="277" t="s">
        <v>304</v>
      </c>
      <c r="B69" s="302"/>
      <c r="C69" s="317" t="str">
        <f>CONCATENATE(MID(C68,1,LEN(C68)-2),CHAR(CODE(MID(C68,LEN(C68)-1,1))+1),":")</f>
        <v>11B:</v>
      </c>
      <c r="D69" s="198"/>
      <c r="E69" s="199"/>
      <c r="F69" s="214"/>
      <c r="G69" s="215"/>
      <c r="H69" s="215"/>
      <c r="I69" s="216"/>
      <c r="J69" s="215"/>
      <c r="K69" s="215"/>
      <c r="L69" s="204"/>
      <c r="M69" s="449"/>
      <c r="N69" s="450"/>
      <c r="O69" s="450"/>
      <c r="P69" s="450"/>
      <c r="Q69" s="153"/>
      <c r="BA69" s="1"/>
      <c r="BD69" s="1" t="s">
        <v>35</v>
      </c>
      <c r="BG69">
        <v>50</v>
      </c>
      <c r="BH69" s="311" t="s">
        <v>519</v>
      </c>
    </row>
    <row r="70" spans="1:60" ht="15">
      <c r="A70" s="277" t="s">
        <v>305</v>
      </c>
      <c r="B70" s="302"/>
      <c r="C70" s="317" t="str">
        <f>CONCATENATE(MID(C69,1,LEN(C69)-2),CHAR(CODE(MID(C69,LEN(C69)-1,1))+1),":")</f>
        <v>11C:</v>
      </c>
      <c r="D70" s="198"/>
      <c r="E70" s="199"/>
      <c r="F70" s="214"/>
      <c r="G70" s="215"/>
      <c r="H70" s="215"/>
      <c r="I70" s="216"/>
      <c r="J70" s="215"/>
      <c r="K70" s="215"/>
      <c r="L70" s="204"/>
      <c r="M70" s="449"/>
      <c r="N70" s="450"/>
      <c r="O70" s="450"/>
      <c r="P70" s="450"/>
      <c r="Q70" s="153"/>
      <c r="BA70" s="1"/>
      <c r="BG70">
        <v>51</v>
      </c>
      <c r="BH70" s="311" t="s">
        <v>520</v>
      </c>
    </row>
    <row r="71" spans="1:60" ht="15">
      <c r="A71" s="277" t="s">
        <v>306</v>
      </c>
      <c r="B71" s="302"/>
      <c r="C71" s="317" t="str">
        <f>CONCATENATE(MID(C70,1,LEN(C70)-2),CHAR(CODE(MID(C70,LEN(C70)-1,1))+1),":")</f>
        <v>11D:</v>
      </c>
      <c r="D71" s="198"/>
      <c r="E71" s="199"/>
      <c r="F71" s="214"/>
      <c r="G71" s="215"/>
      <c r="H71" s="215"/>
      <c r="I71" s="216"/>
      <c r="J71" s="215"/>
      <c r="K71" s="215"/>
      <c r="L71" s="204"/>
      <c r="M71" s="449"/>
      <c r="N71" s="450"/>
      <c r="O71" s="450"/>
      <c r="P71" s="450"/>
      <c r="Q71" s="153"/>
      <c r="BG71">
        <v>36</v>
      </c>
      <c r="BH71" t="s">
        <v>170</v>
      </c>
    </row>
    <row r="72" spans="1:60" ht="15.75" thickBot="1">
      <c r="A72" s="277" t="s">
        <v>307</v>
      </c>
      <c r="B72" s="333"/>
      <c r="C72" s="317" t="str">
        <f>CONCATENATE(MID(C71,1,LEN(C71)-2),CHAR(CODE(MID(C71,LEN(C71)-1,1))+1),":")</f>
        <v>11E:</v>
      </c>
      <c r="D72" s="266"/>
      <c r="E72" s="267"/>
      <c r="F72" s="268"/>
      <c r="G72" s="269"/>
      <c r="H72" s="269"/>
      <c r="I72" s="270"/>
      <c r="J72" s="269"/>
      <c r="K72" s="269"/>
      <c r="L72" s="206"/>
      <c r="M72" s="449"/>
      <c r="N72" s="450"/>
      <c r="O72" s="450"/>
      <c r="P72" s="450"/>
      <c r="Q72" s="153"/>
      <c r="BG72">
        <v>42</v>
      </c>
      <c r="BH72" t="s">
        <v>171</v>
      </c>
    </row>
    <row r="73" spans="1:60" ht="15">
      <c r="A73" s="277" t="s">
        <v>308</v>
      </c>
      <c r="B73" s="334" t="s">
        <v>126</v>
      </c>
      <c r="C73" s="316" t="s">
        <v>208</v>
      </c>
      <c r="D73" s="256"/>
      <c r="E73" s="257"/>
      <c r="F73" s="258"/>
      <c r="G73" s="259"/>
      <c r="H73" s="259"/>
      <c r="I73" s="260"/>
      <c r="J73" s="259"/>
      <c r="K73" s="259"/>
      <c r="L73" s="202"/>
      <c r="M73" s="449"/>
      <c r="N73" s="450"/>
      <c r="O73" s="450"/>
      <c r="P73" s="450"/>
      <c r="Q73" s="153"/>
      <c r="BG73">
        <v>47</v>
      </c>
      <c r="BH73" t="s">
        <v>172</v>
      </c>
    </row>
    <row r="74" spans="1:60" ht="15">
      <c r="A74" s="277" t="s">
        <v>309</v>
      </c>
      <c r="B74" s="302"/>
      <c r="C74" s="317" t="str">
        <f>CONCATENATE(MID(C73,1,LEN(C73)-2),CHAR(CODE(MID(C73,LEN(C73)-1,1))+1),":")</f>
        <v>12B:</v>
      </c>
      <c r="D74" s="198"/>
      <c r="E74" s="199"/>
      <c r="F74" s="214"/>
      <c r="G74" s="215"/>
      <c r="H74" s="215"/>
      <c r="I74" s="216"/>
      <c r="J74" s="215"/>
      <c r="K74" s="215"/>
      <c r="L74" s="204"/>
      <c r="M74" s="449"/>
      <c r="N74" s="450"/>
      <c r="O74" s="450"/>
      <c r="P74" s="450"/>
      <c r="Q74" s="153"/>
      <c r="BC74"/>
      <c r="BG74" s="1">
        <v>19</v>
      </c>
      <c r="BH74" t="s">
        <v>497</v>
      </c>
    </row>
    <row r="75" spans="1:60" ht="15">
      <c r="A75" s="277" t="s">
        <v>310</v>
      </c>
      <c r="B75" s="302"/>
      <c r="C75" s="317" t="str">
        <f>CONCATENATE(MID(C74,1,LEN(C74)-2),CHAR(CODE(MID(C74,LEN(C74)-1,1))+1),":")</f>
        <v>12C:</v>
      </c>
      <c r="D75" s="198"/>
      <c r="E75" s="199"/>
      <c r="F75" s="214"/>
      <c r="G75" s="215"/>
      <c r="H75" s="215"/>
      <c r="I75" s="216"/>
      <c r="J75" s="215"/>
      <c r="K75" s="215"/>
      <c r="L75" s="204"/>
      <c r="M75" s="449"/>
      <c r="N75" s="450"/>
      <c r="O75" s="450"/>
      <c r="P75" s="450"/>
      <c r="Q75" s="153"/>
      <c r="BG75">
        <v>24</v>
      </c>
      <c r="BH75" t="s">
        <v>498</v>
      </c>
    </row>
    <row r="76" spans="1:60" ht="15">
      <c r="A76" s="277" t="s">
        <v>311</v>
      </c>
      <c r="B76" s="302"/>
      <c r="C76" s="317" t="str">
        <f>CONCATENATE(MID(C75,1,LEN(C75)-2),CHAR(CODE(MID(C75,LEN(C75)-1,1))+1),":")</f>
        <v>12D:</v>
      </c>
      <c r="D76" s="198"/>
      <c r="E76" s="199"/>
      <c r="F76" s="214"/>
      <c r="G76" s="215"/>
      <c r="H76" s="215"/>
      <c r="I76" s="216"/>
      <c r="J76" s="215"/>
      <c r="K76" s="215"/>
      <c r="L76" s="204"/>
      <c r="M76" s="449"/>
      <c r="N76" s="450"/>
      <c r="O76" s="450"/>
      <c r="P76" s="450"/>
      <c r="Q76" s="153"/>
      <c r="BG76">
        <v>29</v>
      </c>
      <c r="BH76" t="s">
        <v>499</v>
      </c>
    </row>
    <row r="77" spans="1:60" ht="15.75" thickBot="1">
      <c r="A77" s="277" t="s">
        <v>312</v>
      </c>
      <c r="B77" s="333"/>
      <c r="C77" s="317" t="str">
        <f>CONCATENATE(MID(C76,1,LEN(C76)-2),CHAR(CODE(MID(C76,LEN(C76)-1,1))+1),":")</f>
        <v>12E:</v>
      </c>
      <c r="D77" s="222"/>
      <c r="E77" s="267"/>
      <c r="F77" s="268"/>
      <c r="G77" s="269"/>
      <c r="H77" s="269"/>
      <c r="I77" s="270"/>
      <c r="J77" s="269"/>
      <c r="K77" s="217"/>
      <c r="L77" s="206"/>
      <c r="M77" s="449"/>
      <c r="N77" s="450"/>
      <c r="O77" s="450"/>
      <c r="P77" s="450"/>
      <c r="Q77" s="153"/>
      <c r="BH77" s="1" t="s">
        <v>35</v>
      </c>
    </row>
    <row r="78" spans="1:17" ht="15">
      <c r="A78" s="277" t="s">
        <v>313</v>
      </c>
      <c r="B78" s="335" t="s">
        <v>482</v>
      </c>
      <c r="C78" s="316" t="s">
        <v>209</v>
      </c>
      <c r="D78" s="261"/>
      <c r="E78" s="257"/>
      <c r="F78" s="258"/>
      <c r="G78" s="259"/>
      <c r="H78" s="259"/>
      <c r="I78" s="260"/>
      <c r="J78" s="259"/>
      <c r="K78" s="264"/>
      <c r="L78" s="275"/>
      <c r="M78" s="449"/>
      <c r="N78" s="450"/>
      <c r="O78" s="450"/>
      <c r="P78" s="450"/>
      <c r="Q78" s="153"/>
    </row>
    <row r="79" spans="1:17" ht="15">
      <c r="A79" s="277" t="s">
        <v>314</v>
      </c>
      <c r="B79" s="302"/>
      <c r="C79" s="317" t="str">
        <f>CONCATENATE(MID(C78,1,LEN(C78)-2),CHAR(CODE(MID(C78,LEN(C78)-1,1))+1),":")</f>
        <v>13B:</v>
      </c>
      <c r="D79" s="198"/>
      <c r="E79" s="199"/>
      <c r="F79" s="214"/>
      <c r="G79" s="215"/>
      <c r="H79" s="215"/>
      <c r="I79" s="216"/>
      <c r="J79" s="215"/>
      <c r="K79" s="215"/>
      <c r="L79" s="204"/>
      <c r="M79" s="449"/>
      <c r="N79" s="450"/>
      <c r="O79" s="450"/>
      <c r="P79" s="450"/>
      <c r="Q79" s="153"/>
    </row>
    <row r="80" spans="1:17" ht="15">
      <c r="A80" s="277" t="s">
        <v>315</v>
      </c>
      <c r="B80" s="302"/>
      <c r="C80" s="317" t="str">
        <f>CONCATENATE(MID(C79,1,LEN(C79)-2),CHAR(CODE(MID(C79,LEN(C79)-1,1))+1),":")</f>
        <v>13C:</v>
      </c>
      <c r="D80" s="198"/>
      <c r="E80" s="199"/>
      <c r="F80" s="214"/>
      <c r="G80" s="215"/>
      <c r="H80" s="215"/>
      <c r="I80" s="216"/>
      <c r="J80" s="215"/>
      <c r="K80" s="215"/>
      <c r="L80" s="204"/>
      <c r="M80" s="449"/>
      <c r="N80" s="450"/>
      <c r="O80" s="450"/>
      <c r="P80" s="450"/>
      <c r="Q80" s="153"/>
    </row>
    <row r="81" spans="1:17" ht="15">
      <c r="A81" s="277" t="s">
        <v>316</v>
      </c>
      <c r="B81" s="302"/>
      <c r="C81" s="317" t="str">
        <f>CONCATENATE(MID(C80,1,LEN(C80)-2),CHAR(CODE(MID(C80,LEN(C80)-1,1))+1),":")</f>
        <v>13D:</v>
      </c>
      <c r="D81" s="198"/>
      <c r="E81" s="199"/>
      <c r="F81" s="214"/>
      <c r="G81" s="215"/>
      <c r="H81" s="215"/>
      <c r="I81" s="216"/>
      <c r="J81" s="215"/>
      <c r="K81" s="215"/>
      <c r="L81" s="204"/>
      <c r="M81" s="449"/>
      <c r="N81" s="450"/>
      <c r="O81" s="450"/>
      <c r="P81" s="450"/>
      <c r="Q81" s="153"/>
    </row>
    <row r="82" spans="1:17" ht="15.75" thickBot="1">
      <c r="A82" s="277" t="s">
        <v>317</v>
      </c>
      <c r="B82" s="302"/>
      <c r="C82" s="317" t="str">
        <f>CONCATENATE(MID(C81,1,LEN(C81)-2),CHAR(CODE(MID(C81,LEN(C81)-1,1))+1),":")</f>
        <v>13E:</v>
      </c>
      <c r="D82" s="198"/>
      <c r="E82" s="199"/>
      <c r="F82" s="214"/>
      <c r="G82" s="215"/>
      <c r="H82" s="215"/>
      <c r="I82" s="216"/>
      <c r="J82" s="215"/>
      <c r="K82" s="215"/>
      <c r="L82" s="204"/>
      <c r="M82" s="521"/>
      <c r="N82" s="498"/>
      <c r="O82" s="498"/>
      <c r="P82" s="450"/>
      <c r="Q82" s="153"/>
    </row>
    <row r="83" spans="1:65" ht="15" customHeight="1" thickBot="1" thickTop="1">
      <c r="A83" s="277" t="s">
        <v>283</v>
      </c>
      <c r="B83" s="255" t="s">
        <v>484</v>
      </c>
      <c r="C83" s="200"/>
      <c r="D83" s="294"/>
      <c r="E83" s="200"/>
      <c r="F83" s="200"/>
      <c r="G83" s="200"/>
      <c r="H83" s="200"/>
      <c r="I83" s="200"/>
      <c r="J83" s="200"/>
      <c r="K83" s="200"/>
      <c r="L83" s="213"/>
      <c r="M83" s="242"/>
      <c r="N83" s="243"/>
      <c r="O83" s="188"/>
      <c r="P83" s="353"/>
      <c r="AZ83" s="304"/>
      <c r="BA83" s="1"/>
      <c r="BJ83" s="304"/>
      <c r="BK83" s="1"/>
      <c r="BL83" s="304"/>
      <c r="BM83" s="1"/>
    </row>
    <row r="84" spans="1:16" ht="15">
      <c r="A84" s="277" t="s">
        <v>348</v>
      </c>
      <c r="B84" s="302" t="s">
        <v>114</v>
      </c>
      <c r="C84" s="316" t="s">
        <v>210</v>
      </c>
      <c r="D84" s="261"/>
      <c r="E84" s="262"/>
      <c r="F84" s="263"/>
      <c r="G84" s="264"/>
      <c r="H84" s="264"/>
      <c r="I84" s="265"/>
      <c r="J84" s="264"/>
      <c r="K84" s="264"/>
      <c r="L84" s="202"/>
      <c r="M84" s="519"/>
      <c r="N84" s="520"/>
      <c r="O84" s="520"/>
      <c r="P84" s="451"/>
    </row>
    <row r="85" spans="1:16" ht="15">
      <c r="A85" s="277" t="s">
        <v>349</v>
      </c>
      <c r="B85" s="302"/>
      <c r="C85" s="317" t="str">
        <f>CONCATENATE(MID(C84,1,LEN(C84)-2),CHAR(CODE(MID(C84,LEN(C84)-1,1))+1),":")</f>
        <v>14B:</v>
      </c>
      <c r="D85" s="198"/>
      <c r="E85" s="199"/>
      <c r="F85" s="214"/>
      <c r="G85" s="215"/>
      <c r="H85" s="215"/>
      <c r="I85" s="216"/>
      <c r="J85" s="215"/>
      <c r="K85" s="215"/>
      <c r="L85" s="204"/>
      <c r="M85" s="449"/>
      <c r="N85" s="450"/>
      <c r="O85" s="450"/>
      <c r="P85" s="451"/>
    </row>
    <row r="86" spans="1:16" ht="15">
      <c r="A86" s="277" t="s">
        <v>350</v>
      </c>
      <c r="B86" s="302"/>
      <c r="C86" s="317" t="str">
        <f>CONCATENATE(MID(C85,1,LEN(C85)-2),CHAR(CODE(MID(C85,LEN(C85)-1,1))+1),":")</f>
        <v>14C:</v>
      </c>
      <c r="D86" s="198"/>
      <c r="E86" s="199"/>
      <c r="F86" s="214"/>
      <c r="G86" s="215"/>
      <c r="H86" s="215"/>
      <c r="I86" s="216"/>
      <c r="J86" s="215"/>
      <c r="K86" s="215"/>
      <c r="L86" s="204"/>
      <c r="M86" s="449"/>
      <c r="N86" s="450"/>
      <c r="O86" s="450"/>
      <c r="P86" s="451"/>
    </row>
    <row r="87" spans="1:16" ht="15">
      <c r="A87" s="277" t="s">
        <v>351</v>
      </c>
      <c r="B87" s="302"/>
      <c r="C87" s="317" t="str">
        <f>CONCATENATE(MID(C86,1,LEN(C86)-2),CHAR(CODE(MID(C86,LEN(C86)-1,1))+1),":")</f>
        <v>14D:</v>
      </c>
      <c r="D87" s="198"/>
      <c r="E87" s="199"/>
      <c r="F87" s="214"/>
      <c r="G87" s="215"/>
      <c r="H87" s="215"/>
      <c r="I87" s="216"/>
      <c r="J87" s="215"/>
      <c r="K87" s="215"/>
      <c r="L87" s="204"/>
      <c r="M87" s="449"/>
      <c r="N87" s="450"/>
      <c r="O87" s="450"/>
      <c r="P87" s="451"/>
    </row>
    <row r="88" spans="1:16" ht="15.75" thickBot="1">
      <c r="A88" s="277" t="s">
        <v>352</v>
      </c>
      <c r="B88" s="333"/>
      <c r="C88" s="317" t="str">
        <f>CONCATENATE(MID(C87,1,LEN(C87)-2),CHAR(CODE(MID(C87,LEN(C87)-1,1))+1),":")</f>
        <v>14E:</v>
      </c>
      <c r="D88" s="266"/>
      <c r="E88" s="267"/>
      <c r="F88" s="268"/>
      <c r="G88" s="269"/>
      <c r="H88" s="269"/>
      <c r="I88" s="270"/>
      <c r="J88" s="269"/>
      <c r="K88" s="269"/>
      <c r="L88" s="206"/>
      <c r="M88" s="449"/>
      <c r="N88" s="450"/>
      <c r="O88" s="450"/>
      <c r="P88" s="451"/>
    </row>
    <row r="89" spans="1:16" ht="15">
      <c r="A89" s="277" t="s">
        <v>335</v>
      </c>
      <c r="B89" s="334" t="s">
        <v>113</v>
      </c>
      <c r="C89" s="316" t="s">
        <v>211</v>
      </c>
      <c r="D89" s="261"/>
      <c r="E89" s="262"/>
      <c r="F89" s="263"/>
      <c r="G89" s="264"/>
      <c r="H89" s="264"/>
      <c r="I89" s="265"/>
      <c r="J89" s="264"/>
      <c r="K89" s="264"/>
      <c r="L89" s="202"/>
      <c r="M89" s="449"/>
      <c r="N89" s="450"/>
      <c r="O89" s="450"/>
      <c r="P89" s="451"/>
    </row>
    <row r="90" spans="1:16" ht="15">
      <c r="A90" s="277" t="s">
        <v>336</v>
      </c>
      <c r="B90" s="302"/>
      <c r="C90" s="317" t="str">
        <f>CONCATENATE(MID(C89,1,LEN(C89)-2),CHAR(CODE(MID(C89,LEN(C89)-1,1))+1),":")</f>
        <v>15B:</v>
      </c>
      <c r="D90" s="198"/>
      <c r="E90" s="199"/>
      <c r="F90" s="214"/>
      <c r="G90" s="215"/>
      <c r="H90" s="215"/>
      <c r="I90" s="216"/>
      <c r="J90" s="215"/>
      <c r="K90" s="215"/>
      <c r="L90" s="204"/>
      <c r="M90" s="449"/>
      <c r="N90" s="450"/>
      <c r="O90" s="450"/>
      <c r="P90" s="451"/>
    </row>
    <row r="91" spans="1:16" ht="15">
      <c r="A91" s="277" t="s">
        <v>337</v>
      </c>
      <c r="B91" s="302"/>
      <c r="C91" s="317" t="str">
        <f>CONCATENATE(MID(C90,1,LEN(C90)-2),CHAR(CODE(MID(C90,LEN(C90)-1,1))+1),":")</f>
        <v>15C:</v>
      </c>
      <c r="D91" s="198"/>
      <c r="E91" s="199"/>
      <c r="F91" s="214"/>
      <c r="G91" s="215"/>
      <c r="H91" s="215"/>
      <c r="I91" s="216"/>
      <c r="J91" s="215"/>
      <c r="K91" s="215"/>
      <c r="L91" s="204"/>
      <c r="M91" s="449"/>
      <c r="N91" s="450"/>
      <c r="O91" s="450"/>
      <c r="P91" s="451"/>
    </row>
    <row r="92" spans="1:16" ht="15">
      <c r="A92" s="277" t="s">
        <v>338</v>
      </c>
      <c r="B92" s="302"/>
      <c r="C92" s="317" t="str">
        <f>CONCATENATE(MID(C91,1,LEN(C91)-2),CHAR(CODE(MID(C91,LEN(C91)-1,1))+1),":")</f>
        <v>15D:</v>
      </c>
      <c r="D92" s="198"/>
      <c r="E92" s="199"/>
      <c r="F92" s="214"/>
      <c r="G92" s="215"/>
      <c r="H92" s="215"/>
      <c r="I92" s="216"/>
      <c r="J92" s="215"/>
      <c r="K92" s="215"/>
      <c r="L92" s="204"/>
      <c r="M92" s="449"/>
      <c r="N92" s="450"/>
      <c r="O92" s="450"/>
      <c r="P92" s="451"/>
    </row>
    <row r="93" spans="1:16" ht="15.75" thickBot="1">
      <c r="A93" s="277" t="s">
        <v>339</v>
      </c>
      <c r="B93" s="303"/>
      <c r="C93" s="317" t="str">
        <f>CONCATENATE(MID(C92,1,LEN(C92)-2),CHAR(CODE(MID(C92,LEN(C92)-1,1))+1),":")</f>
        <v>15E:</v>
      </c>
      <c r="D93" s="266"/>
      <c r="E93" s="267"/>
      <c r="F93" s="268"/>
      <c r="G93" s="269"/>
      <c r="H93" s="269"/>
      <c r="I93" s="270"/>
      <c r="J93" s="269"/>
      <c r="K93" s="269"/>
      <c r="L93" s="206"/>
      <c r="M93" s="449"/>
      <c r="N93" s="450"/>
      <c r="O93" s="450"/>
      <c r="P93" s="451"/>
    </row>
    <row r="94" spans="1:16" ht="15">
      <c r="A94" s="277" t="s">
        <v>353</v>
      </c>
      <c r="B94" s="335" t="s">
        <v>115</v>
      </c>
      <c r="C94" s="316" t="s">
        <v>212</v>
      </c>
      <c r="D94" s="261"/>
      <c r="E94" s="262"/>
      <c r="F94" s="263"/>
      <c r="G94" s="264"/>
      <c r="H94" s="264"/>
      <c r="I94" s="265"/>
      <c r="J94" s="264"/>
      <c r="K94" s="264"/>
      <c r="L94" s="202"/>
      <c r="M94" s="449"/>
      <c r="N94" s="450"/>
      <c r="O94" s="450"/>
      <c r="P94" s="451"/>
    </row>
    <row r="95" spans="1:16" ht="15">
      <c r="A95" s="277" t="s">
        <v>354</v>
      </c>
      <c r="B95" s="302"/>
      <c r="C95" s="317" t="str">
        <f>CONCATENATE(MID(C94,1,LEN(C94)-2),CHAR(CODE(MID(C94,LEN(C94)-1,1))+1),":")</f>
        <v>16B:</v>
      </c>
      <c r="D95" s="198"/>
      <c r="E95" s="199"/>
      <c r="F95" s="214"/>
      <c r="G95" s="215"/>
      <c r="H95" s="215"/>
      <c r="I95" s="216"/>
      <c r="J95" s="215"/>
      <c r="K95" s="215"/>
      <c r="L95" s="204"/>
      <c r="M95" s="449"/>
      <c r="N95" s="450"/>
      <c r="O95" s="450"/>
      <c r="P95" s="451"/>
    </row>
    <row r="96" spans="1:16" ht="15">
      <c r="A96" s="277" t="s">
        <v>355</v>
      </c>
      <c r="B96" s="302"/>
      <c r="C96" s="317" t="str">
        <f>CONCATENATE(MID(C95,1,LEN(C95)-2),CHAR(CODE(MID(C95,LEN(C95)-1,1))+1),":")</f>
        <v>16C:</v>
      </c>
      <c r="D96" s="198"/>
      <c r="E96" s="199"/>
      <c r="F96" s="214"/>
      <c r="G96" s="215"/>
      <c r="H96" s="215"/>
      <c r="I96" s="216"/>
      <c r="J96" s="215"/>
      <c r="K96" s="215"/>
      <c r="L96" s="204"/>
      <c r="M96" s="449"/>
      <c r="N96" s="450"/>
      <c r="O96" s="450"/>
      <c r="P96" s="451"/>
    </row>
    <row r="97" spans="1:16" ht="15">
      <c r="A97" s="277" t="s">
        <v>356</v>
      </c>
      <c r="B97" s="302"/>
      <c r="C97" s="317" t="str">
        <f>CONCATENATE(MID(C96,1,LEN(C96)-2),CHAR(CODE(MID(C96,LEN(C96)-1,1))+1),":")</f>
        <v>16D:</v>
      </c>
      <c r="D97" s="198"/>
      <c r="E97" s="199"/>
      <c r="F97" s="214"/>
      <c r="G97" s="215"/>
      <c r="H97" s="215"/>
      <c r="I97" s="216"/>
      <c r="J97" s="215"/>
      <c r="K97" s="215"/>
      <c r="L97" s="204"/>
      <c r="M97" s="449"/>
      <c r="N97" s="450"/>
      <c r="O97" s="450"/>
      <c r="P97" s="451"/>
    </row>
    <row r="98" spans="1:16" ht="15.75" thickBot="1">
      <c r="A98" s="277" t="s">
        <v>357</v>
      </c>
      <c r="B98" s="303"/>
      <c r="C98" s="317" t="str">
        <f>CONCATENATE(MID(C97,1,LEN(C97)-2),CHAR(CODE(MID(C97,LEN(C97)-1,1))+1),":")</f>
        <v>16E:</v>
      </c>
      <c r="D98" s="266"/>
      <c r="E98" s="267"/>
      <c r="F98" s="268"/>
      <c r="G98" s="269"/>
      <c r="H98" s="269"/>
      <c r="I98" s="270"/>
      <c r="J98" s="269"/>
      <c r="K98" s="269"/>
      <c r="L98" s="206"/>
      <c r="M98" s="449"/>
      <c r="N98" s="450"/>
      <c r="O98" s="450"/>
      <c r="P98" s="451"/>
    </row>
    <row r="99" spans="1:16" ht="15">
      <c r="A99" s="277" t="s">
        <v>358</v>
      </c>
      <c r="B99" s="335" t="s">
        <v>127</v>
      </c>
      <c r="C99" s="316" t="s">
        <v>213</v>
      </c>
      <c r="D99" s="261"/>
      <c r="E99" s="262"/>
      <c r="F99" s="263"/>
      <c r="G99" s="264"/>
      <c r="H99" s="264"/>
      <c r="I99" s="265"/>
      <c r="J99" s="264"/>
      <c r="K99" s="264"/>
      <c r="L99" s="202"/>
      <c r="M99" s="449"/>
      <c r="N99" s="450"/>
      <c r="O99" s="450"/>
      <c r="P99" s="451"/>
    </row>
    <row r="100" spans="1:16" ht="15">
      <c r="A100" s="277" t="s">
        <v>359</v>
      </c>
      <c r="B100" s="302"/>
      <c r="C100" s="317" t="str">
        <f>CONCATENATE(MID(C99,1,LEN(C99)-2),CHAR(CODE(MID(C99,LEN(C99)-1,1))+1),":")</f>
        <v>17B:</v>
      </c>
      <c r="D100" s="198"/>
      <c r="E100" s="199"/>
      <c r="F100" s="214"/>
      <c r="G100" s="215"/>
      <c r="H100" s="215"/>
      <c r="I100" s="216"/>
      <c r="J100" s="215"/>
      <c r="K100" s="215"/>
      <c r="L100" s="204"/>
      <c r="M100" s="449"/>
      <c r="N100" s="450"/>
      <c r="O100" s="450"/>
      <c r="P100" s="451"/>
    </row>
    <row r="101" spans="1:16" ht="15">
      <c r="A101" s="277" t="s">
        <v>360</v>
      </c>
      <c r="B101" s="302"/>
      <c r="C101" s="317" t="str">
        <f>CONCATENATE(MID(C100,1,LEN(C100)-2),CHAR(CODE(MID(C100,LEN(C100)-1,1))+1),":")</f>
        <v>17C:</v>
      </c>
      <c r="D101" s="198"/>
      <c r="E101" s="199"/>
      <c r="F101" s="214"/>
      <c r="G101" s="215"/>
      <c r="H101" s="215"/>
      <c r="I101" s="216"/>
      <c r="J101" s="215"/>
      <c r="K101" s="215"/>
      <c r="L101" s="204"/>
      <c r="M101" s="449"/>
      <c r="N101" s="450"/>
      <c r="O101" s="450"/>
      <c r="P101" s="451"/>
    </row>
    <row r="102" spans="1:16" ht="15">
      <c r="A102" s="277" t="s">
        <v>361</v>
      </c>
      <c r="B102" s="302"/>
      <c r="C102" s="317" t="str">
        <f>CONCATENATE(MID(C101,1,LEN(C101)-2),CHAR(CODE(MID(C101,LEN(C101)-1,1))+1),":")</f>
        <v>17D:</v>
      </c>
      <c r="D102" s="198"/>
      <c r="E102" s="199"/>
      <c r="F102" s="214"/>
      <c r="G102" s="215"/>
      <c r="H102" s="215"/>
      <c r="I102" s="216"/>
      <c r="J102" s="215"/>
      <c r="K102" s="215"/>
      <c r="L102" s="204"/>
      <c r="M102" s="449"/>
      <c r="N102" s="450"/>
      <c r="O102" s="450"/>
      <c r="P102" s="451"/>
    </row>
    <row r="103" spans="1:16" ht="15.75" thickBot="1">
      <c r="A103" s="277" t="s">
        <v>362</v>
      </c>
      <c r="B103" s="303"/>
      <c r="C103" s="317" t="str">
        <f>CONCATENATE(MID(C102,1,LEN(C102)-2),CHAR(CODE(MID(C102,LEN(C102)-1,1))+1),":")</f>
        <v>17E:</v>
      </c>
      <c r="D103" s="266"/>
      <c r="E103" s="267"/>
      <c r="F103" s="268"/>
      <c r="G103" s="269"/>
      <c r="H103" s="269"/>
      <c r="I103" s="270"/>
      <c r="J103" s="269"/>
      <c r="K103" s="269"/>
      <c r="L103" s="206"/>
      <c r="M103" s="449"/>
      <c r="N103" s="450"/>
      <c r="O103" s="450"/>
      <c r="P103" s="451"/>
    </row>
    <row r="104" spans="1:16" ht="15">
      <c r="A104" s="277" t="s">
        <v>344</v>
      </c>
      <c r="B104" s="335" t="s">
        <v>482</v>
      </c>
      <c r="C104" s="316" t="s">
        <v>214</v>
      </c>
      <c r="D104" s="256"/>
      <c r="E104" s="257"/>
      <c r="F104" s="258"/>
      <c r="G104" s="259"/>
      <c r="H104" s="259"/>
      <c r="I104" s="260"/>
      <c r="J104" s="259"/>
      <c r="K104" s="259"/>
      <c r="L104" s="202"/>
      <c r="M104" s="449"/>
      <c r="N104" s="450"/>
      <c r="O104" s="450"/>
      <c r="P104" s="451"/>
    </row>
    <row r="105" spans="1:16" ht="15">
      <c r="A105" s="277" t="s">
        <v>345</v>
      </c>
      <c r="B105" s="302"/>
      <c r="C105" s="317" t="str">
        <f>CONCATENATE(MID(C104,1,LEN(C104)-2),CHAR(CODE(MID(C104,LEN(C104)-1,1))+1),":")</f>
        <v>18B:</v>
      </c>
      <c r="D105" s="198"/>
      <c r="E105" s="199"/>
      <c r="F105" s="214"/>
      <c r="G105" s="215"/>
      <c r="H105" s="215"/>
      <c r="I105" s="216"/>
      <c r="J105" s="215"/>
      <c r="K105" s="215"/>
      <c r="L105" s="204"/>
      <c r="M105" s="449"/>
      <c r="N105" s="450"/>
      <c r="O105" s="450"/>
      <c r="P105" s="451"/>
    </row>
    <row r="106" spans="1:16" ht="15">
      <c r="A106" s="277" t="s">
        <v>346</v>
      </c>
      <c r="B106" s="302"/>
      <c r="C106" s="317" t="str">
        <f>CONCATENATE(MID(C105,1,LEN(C105)-2),CHAR(CODE(MID(C105,LEN(C105)-1,1))+1),":")</f>
        <v>18C:</v>
      </c>
      <c r="D106" s="198"/>
      <c r="E106" s="199"/>
      <c r="F106" s="214"/>
      <c r="G106" s="215"/>
      <c r="H106" s="215"/>
      <c r="I106" s="216"/>
      <c r="J106" s="215"/>
      <c r="K106" s="215"/>
      <c r="L106" s="204"/>
      <c r="M106" s="449"/>
      <c r="N106" s="450"/>
      <c r="O106" s="450"/>
      <c r="P106" s="451"/>
    </row>
    <row r="107" spans="1:16" ht="15">
      <c r="A107" s="277" t="s">
        <v>363</v>
      </c>
      <c r="B107" s="302"/>
      <c r="C107" s="317" t="str">
        <f>CONCATENATE(MID(C106,1,LEN(C106)-2),CHAR(CODE(MID(C106,LEN(C106)-1,1))+1),":")</f>
        <v>18D:</v>
      </c>
      <c r="D107" s="198"/>
      <c r="E107" s="199"/>
      <c r="F107" s="214"/>
      <c r="G107" s="215"/>
      <c r="H107" s="215"/>
      <c r="I107" s="216"/>
      <c r="J107" s="215"/>
      <c r="K107" s="215"/>
      <c r="L107" s="204"/>
      <c r="M107" s="449"/>
      <c r="N107" s="450"/>
      <c r="O107" s="450"/>
      <c r="P107" s="451"/>
    </row>
    <row r="108" spans="1:16" ht="15.75" thickBot="1">
      <c r="A108" s="277" t="s">
        <v>364</v>
      </c>
      <c r="B108" s="302"/>
      <c r="C108" s="317" t="str">
        <f>CONCATENATE(MID(C107,1,LEN(C107)-2),CHAR(CODE(MID(C107,LEN(C107)-1,1))+1),":")</f>
        <v>18E:</v>
      </c>
      <c r="D108" s="198"/>
      <c r="E108" s="199"/>
      <c r="F108" s="214"/>
      <c r="G108" s="215"/>
      <c r="H108" s="215"/>
      <c r="I108" s="216"/>
      <c r="J108" s="215"/>
      <c r="K108" s="215"/>
      <c r="L108" s="204"/>
      <c r="M108" s="521"/>
      <c r="N108" s="498"/>
      <c r="O108" s="498"/>
      <c r="P108" s="451"/>
    </row>
    <row r="109" spans="1:65" ht="32.25" customHeight="1" thickBot="1" thickTop="1">
      <c r="A109" s="325" t="s">
        <v>284</v>
      </c>
      <c r="B109" s="255" t="s">
        <v>130</v>
      </c>
      <c r="C109" s="200"/>
      <c r="D109" s="294"/>
      <c r="E109" s="200"/>
      <c r="F109" s="200"/>
      <c r="G109" s="200"/>
      <c r="H109" s="200"/>
      <c r="I109" s="200"/>
      <c r="J109" s="200"/>
      <c r="K109" s="200"/>
      <c r="L109" s="213"/>
      <c r="M109" s="240"/>
      <c r="N109" s="241"/>
      <c r="O109" s="189"/>
      <c r="P109" s="353"/>
      <c r="AZ109" s="304"/>
      <c r="BA109" s="1"/>
      <c r="BJ109" s="304"/>
      <c r="BK109" s="1"/>
      <c r="BL109" s="304"/>
      <c r="BM109" s="1"/>
    </row>
    <row r="110" spans="1:16" ht="15">
      <c r="A110" s="277" t="s">
        <v>372</v>
      </c>
      <c r="B110" s="302" t="s">
        <v>128</v>
      </c>
      <c r="C110" s="316" t="s">
        <v>215</v>
      </c>
      <c r="D110" s="261"/>
      <c r="E110" s="262"/>
      <c r="F110" s="263"/>
      <c r="G110" s="264"/>
      <c r="H110" s="264"/>
      <c r="I110" s="265"/>
      <c r="J110" s="264"/>
      <c r="K110" s="264"/>
      <c r="L110" s="202"/>
      <c r="M110" s="519"/>
      <c r="N110" s="520"/>
      <c r="O110" s="520"/>
      <c r="P110" s="451"/>
    </row>
    <row r="111" spans="1:16" ht="15">
      <c r="A111" s="277" t="s">
        <v>373</v>
      </c>
      <c r="B111" s="302"/>
      <c r="C111" s="317" t="str">
        <f>CONCATENATE(MID(C110,1,LEN(C110)-2),CHAR(CODE(MID(C110,LEN(C110)-1,1))+1),":")</f>
        <v>19B:</v>
      </c>
      <c r="D111" s="198"/>
      <c r="E111" s="199"/>
      <c r="F111" s="214"/>
      <c r="G111" s="215"/>
      <c r="H111" s="215"/>
      <c r="I111" s="216"/>
      <c r="J111" s="215"/>
      <c r="K111" s="215"/>
      <c r="L111" s="204"/>
      <c r="M111" s="449"/>
      <c r="N111" s="450"/>
      <c r="O111" s="450"/>
      <c r="P111" s="451"/>
    </row>
    <row r="112" spans="1:16" ht="15">
      <c r="A112" s="277" t="s">
        <v>374</v>
      </c>
      <c r="B112" s="302"/>
      <c r="C112" s="317" t="str">
        <f>CONCATENATE(MID(C111,1,LEN(C111)-2),CHAR(CODE(MID(C111,LEN(C111)-1,1))+1),":")</f>
        <v>19C:</v>
      </c>
      <c r="D112" s="198"/>
      <c r="E112" s="199"/>
      <c r="F112" s="214"/>
      <c r="G112" s="215"/>
      <c r="H112" s="215"/>
      <c r="I112" s="216"/>
      <c r="J112" s="215"/>
      <c r="K112" s="215"/>
      <c r="L112" s="204"/>
      <c r="M112" s="449"/>
      <c r="N112" s="450"/>
      <c r="O112" s="450"/>
      <c r="P112" s="451"/>
    </row>
    <row r="113" spans="1:16" ht="15">
      <c r="A113" s="277" t="s">
        <v>375</v>
      </c>
      <c r="B113" s="302"/>
      <c r="C113" s="317" t="str">
        <f>CONCATENATE(MID(C112,1,LEN(C112)-2),CHAR(CODE(MID(C112,LEN(C112)-1,1))+1),":")</f>
        <v>19D:</v>
      </c>
      <c r="D113" s="198"/>
      <c r="E113" s="199"/>
      <c r="F113" s="214"/>
      <c r="G113" s="215"/>
      <c r="H113" s="215"/>
      <c r="I113" s="216"/>
      <c r="J113" s="215"/>
      <c r="K113" s="215"/>
      <c r="L113" s="204"/>
      <c r="M113" s="449"/>
      <c r="N113" s="450"/>
      <c r="O113" s="450"/>
      <c r="P113" s="451"/>
    </row>
    <row r="114" spans="1:16" ht="15.75" thickBot="1">
      <c r="A114" s="277" t="s">
        <v>376</v>
      </c>
      <c r="B114" s="333"/>
      <c r="C114" s="317" t="str">
        <f>CONCATENATE(MID(C113,1,LEN(C113)-2),CHAR(CODE(MID(C113,LEN(C113)-1,1))+1),":")</f>
        <v>19E:</v>
      </c>
      <c r="D114" s="266"/>
      <c r="E114" s="267"/>
      <c r="F114" s="268"/>
      <c r="G114" s="269"/>
      <c r="H114" s="269"/>
      <c r="I114" s="270"/>
      <c r="J114" s="269"/>
      <c r="K114" s="269"/>
      <c r="L114" s="206"/>
      <c r="M114" s="449"/>
      <c r="N114" s="450"/>
      <c r="O114" s="450"/>
      <c r="P114" s="451"/>
    </row>
    <row r="115" spans="1:16" ht="15">
      <c r="A115" s="277" t="s">
        <v>377</v>
      </c>
      <c r="B115" s="334" t="s">
        <v>129</v>
      </c>
      <c r="C115" s="316" t="s">
        <v>216</v>
      </c>
      <c r="D115" s="261"/>
      <c r="E115" s="262"/>
      <c r="F115" s="263"/>
      <c r="G115" s="264"/>
      <c r="H115" s="264"/>
      <c r="I115" s="265"/>
      <c r="J115" s="264"/>
      <c r="K115" s="264"/>
      <c r="L115" s="202"/>
      <c r="M115" s="449"/>
      <c r="N115" s="450"/>
      <c r="O115" s="450"/>
      <c r="P115" s="451"/>
    </row>
    <row r="116" spans="1:16" ht="15">
      <c r="A116" s="277" t="s">
        <v>378</v>
      </c>
      <c r="B116" s="302"/>
      <c r="C116" s="317" t="str">
        <f>CONCATENATE(MID(C115,1,LEN(C115)-2),CHAR(CODE(MID(C115,LEN(C115)-1,1))+1),":")</f>
        <v>20B:</v>
      </c>
      <c r="D116" s="198"/>
      <c r="E116" s="199"/>
      <c r="F116" s="214"/>
      <c r="G116" s="215"/>
      <c r="H116" s="215"/>
      <c r="I116" s="216"/>
      <c r="J116" s="215"/>
      <c r="K116" s="215"/>
      <c r="L116" s="204"/>
      <c r="M116" s="449"/>
      <c r="N116" s="450"/>
      <c r="O116" s="450"/>
      <c r="P116" s="451"/>
    </row>
    <row r="117" spans="1:16" ht="15">
      <c r="A117" s="277" t="s">
        <v>379</v>
      </c>
      <c r="B117" s="302"/>
      <c r="C117" s="317" t="str">
        <f>CONCATENATE(MID(C116,1,LEN(C116)-2),CHAR(CODE(MID(C116,LEN(C116)-1,1))+1),":")</f>
        <v>20C:</v>
      </c>
      <c r="D117" s="198"/>
      <c r="E117" s="199"/>
      <c r="F117" s="214"/>
      <c r="G117" s="215"/>
      <c r="H117" s="215"/>
      <c r="I117" s="216"/>
      <c r="J117" s="215"/>
      <c r="K117" s="215"/>
      <c r="L117" s="204"/>
      <c r="M117" s="449"/>
      <c r="N117" s="450"/>
      <c r="O117" s="450"/>
      <c r="P117" s="451"/>
    </row>
    <row r="118" spans="1:16" ht="15">
      <c r="A118" s="277" t="s">
        <v>380</v>
      </c>
      <c r="B118" s="302"/>
      <c r="C118" s="317" t="str">
        <f>CONCATENATE(MID(C117,1,LEN(C117)-2),CHAR(CODE(MID(C117,LEN(C117)-1,1))+1),":")</f>
        <v>20D:</v>
      </c>
      <c r="D118" s="198"/>
      <c r="E118" s="199"/>
      <c r="F118" s="214"/>
      <c r="G118" s="215"/>
      <c r="H118" s="215"/>
      <c r="I118" s="216"/>
      <c r="J118" s="215"/>
      <c r="K118" s="215"/>
      <c r="L118" s="204"/>
      <c r="M118" s="449"/>
      <c r="N118" s="450"/>
      <c r="O118" s="450"/>
      <c r="P118" s="451"/>
    </row>
    <row r="119" spans="1:16" ht="15.75" thickBot="1">
      <c r="A119" s="277" t="s">
        <v>381</v>
      </c>
      <c r="B119" s="333"/>
      <c r="C119" s="317" t="str">
        <f>CONCATENATE(MID(C118,1,LEN(C118)-2),CHAR(CODE(MID(C118,LEN(C118)-1,1))+1),":")</f>
        <v>20E:</v>
      </c>
      <c r="D119" s="266"/>
      <c r="E119" s="267"/>
      <c r="F119" s="268"/>
      <c r="G119" s="269"/>
      <c r="H119" s="269"/>
      <c r="I119" s="270"/>
      <c r="J119" s="269"/>
      <c r="K119" s="269"/>
      <c r="L119" s="206"/>
      <c r="M119" s="449"/>
      <c r="N119" s="450"/>
      <c r="O119" s="450"/>
      <c r="P119" s="451"/>
    </row>
    <row r="120" spans="1:16" ht="15">
      <c r="A120" s="277" t="s">
        <v>367</v>
      </c>
      <c r="B120" s="334" t="s">
        <v>62</v>
      </c>
      <c r="C120" s="316" t="s">
        <v>217</v>
      </c>
      <c r="D120" s="256"/>
      <c r="E120" s="257"/>
      <c r="F120" s="258"/>
      <c r="G120" s="259"/>
      <c r="H120" s="259"/>
      <c r="I120" s="260"/>
      <c r="J120" s="259"/>
      <c r="K120" s="259"/>
      <c r="L120" s="202"/>
      <c r="M120" s="449"/>
      <c r="N120" s="450"/>
      <c r="O120" s="450"/>
      <c r="P120" s="451"/>
    </row>
    <row r="121" spans="1:16" ht="15">
      <c r="A121" s="277" t="s">
        <v>368</v>
      </c>
      <c r="B121" s="302"/>
      <c r="C121" s="317" t="str">
        <f>CONCATENATE(MID(C120,1,LEN(C120)-2),CHAR(CODE(MID(C120,LEN(C120)-1,1))+1),":")</f>
        <v>21B:</v>
      </c>
      <c r="D121" s="198"/>
      <c r="E121" s="199"/>
      <c r="F121" s="214"/>
      <c r="G121" s="215"/>
      <c r="H121" s="215"/>
      <c r="I121" s="216"/>
      <c r="J121" s="215"/>
      <c r="K121" s="215"/>
      <c r="L121" s="204"/>
      <c r="M121" s="449"/>
      <c r="N121" s="450"/>
      <c r="O121" s="450"/>
      <c r="P121" s="451"/>
    </row>
    <row r="122" spans="1:16" ht="15">
      <c r="A122" s="277" t="s">
        <v>369</v>
      </c>
      <c r="B122" s="302"/>
      <c r="C122" s="317" t="str">
        <f>CONCATENATE(MID(C121,1,LEN(C121)-2),CHAR(CODE(MID(C121,LEN(C121)-1,1))+1),":")</f>
        <v>21C:</v>
      </c>
      <c r="D122" s="198"/>
      <c r="E122" s="199"/>
      <c r="F122" s="214"/>
      <c r="G122" s="215"/>
      <c r="H122" s="215"/>
      <c r="I122" s="216"/>
      <c r="J122" s="215"/>
      <c r="K122" s="215"/>
      <c r="L122" s="204"/>
      <c r="M122" s="449"/>
      <c r="N122" s="450"/>
      <c r="O122" s="450"/>
      <c r="P122" s="451"/>
    </row>
    <row r="123" spans="1:16" ht="15">
      <c r="A123" s="277" t="s">
        <v>386</v>
      </c>
      <c r="B123" s="302"/>
      <c r="C123" s="317" t="str">
        <f>CONCATENATE(MID(C122,1,LEN(C122)-2),CHAR(CODE(MID(C122,LEN(C122)-1,1))+1),":")</f>
        <v>21D:</v>
      </c>
      <c r="D123" s="198"/>
      <c r="E123" s="199"/>
      <c r="F123" s="214"/>
      <c r="G123" s="215"/>
      <c r="H123" s="215"/>
      <c r="I123" s="216"/>
      <c r="J123" s="215"/>
      <c r="K123" s="215"/>
      <c r="L123" s="204"/>
      <c r="M123" s="449"/>
      <c r="N123" s="450"/>
      <c r="O123" s="450"/>
      <c r="P123" s="451"/>
    </row>
    <row r="124" spans="1:16" ht="15.75" thickBot="1">
      <c r="A124" s="277" t="s">
        <v>387</v>
      </c>
      <c r="B124" s="303"/>
      <c r="C124" s="317" t="str">
        <f>CONCATENATE(MID(C123,1,LEN(C123)-2),CHAR(CODE(MID(C123,LEN(C123)-1,1))+1),":")</f>
        <v>21E:</v>
      </c>
      <c r="D124" s="222"/>
      <c r="E124" s="267"/>
      <c r="F124" s="268"/>
      <c r="G124" s="269"/>
      <c r="H124" s="269"/>
      <c r="I124" s="295"/>
      <c r="J124" s="269"/>
      <c r="K124" s="269"/>
      <c r="L124" s="204"/>
      <c r="M124" s="449"/>
      <c r="N124" s="450"/>
      <c r="O124" s="450"/>
      <c r="P124" s="451"/>
    </row>
    <row r="125" spans="1:16" ht="15">
      <c r="A125" s="277" t="s">
        <v>388</v>
      </c>
      <c r="B125" s="335" t="s">
        <v>541</v>
      </c>
      <c r="C125" s="316" t="s">
        <v>218</v>
      </c>
      <c r="D125" s="261"/>
      <c r="E125" s="257"/>
      <c r="F125" s="258"/>
      <c r="G125" s="259"/>
      <c r="H125" s="259"/>
      <c r="I125" s="265"/>
      <c r="J125" s="259"/>
      <c r="K125" s="259"/>
      <c r="L125" s="202"/>
      <c r="M125" s="449"/>
      <c r="N125" s="450"/>
      <c r="O125" s="450"/>
      <c r="P125" s="451"/>
    </row>
    <row r="126" spans="1:16" ht="15">
      <c r="A126" s="277" t="s">
        <v>389</v>
      </c>
      <c r="B126" s="302"/>
      <c r="C126" s="317" t="str">
        <f>CONCATENATE(MID(C125,1,LEN(C125)-2),CHAR(CODE(MID(C125,LEN(C125)-1,1))+1),":")</f>
        <v>22B:</v>
      </c>
      <c r="D126" s="198"/>
      <c r="E126" s="199"/>
      <c r="F126" s="214"/>
      <c r="G126" s="215"/>
      <c r="H126" s="215"/>
      <c r="I126" s="216"/>
      <c r="J126" s="215"/>
      <c r="K126" s="215"/>
      <c r="L126" s="204"/>
      <c r="M126" s="449"/>
      <c r="N126" s="450"/>
      <c r="O126" s="450"/>
      <c r="P126" s="451"/>
    </row>
    <row r="127" spans="1:16" ht="15">
      <c r="A127" s="277" t="s">
        <v>390</v>
      </c>
      <c r="B127" s="302"/>
      <c r="C127" s="317" t="str">
        <f>CONCATENATE(MID(C126,1,LEN(C126)-2),CHAR(CODE(MID(C126,LEN(C126)-1,1))+1),":")</f>
        <v>22C:</v>
      </c>
      <c r="D127" s="198"/>
      <c r="E127" s="199"/>
      <c r="F127" s="214"/>
      <c r="G127" s="215"/>
      <c r="H127" s="215"/>
      <c r="I127" s="216"/>
      <c r="J127" s="215"/>
      <c r="K127" s="215"/>
      <c r="L127" s="204"/>
      <c r="M127" s="449"/>
      <c r="N127" s="450"/>
      <c r="O127" s="450"/>
      <c r="P127" s="451"/>
    </row>
    <row r="128" spans="1:16" ht="15">
      <c r="A128" s="277" t="s">
        <v>391</v>
      </c>
      <c r="B128" s="302"/>
      <c r="C128" s="317" t="str">
        <f>CONCATENATE(MID(C127,1,LEN(C127)-2),CHAR(CODE(MID(C127,LEN(C127)-1,1))+1),":")</f>
        <v>22D:</v>
      </c>
      <c r="D128" s="198"/>
      <c r="E128" s="199"/>
      <c r="F128" s="214"/>
      <c r="G128" s="215"/>
      <c r="H128" s="215"/>
      <c r="I128" s="216"/>
      <c r="J128" s="215"/>
      <c r="K128" s="215"/>
      <c r="L128" s="204"/>
      <c r="M128" s="449"/>
      <c r="N128" s="450"/>
      <c r="O128" s="450"/>
      <c r="P128" s="451"/>
    </row>
    <row r="129" spans="1:16" ht="15.75" thickBot="1">
      <c r="A129" s="277" t="s">
        <v>392</v>
      </c>
      <c r="B129" s="302"/>
      <c r="C129" s="317" t="str">
        <f>CONCATENATE(MID(C128,1,LEN(C128)-2),CHAR(CODE(MID(C128,LEN(C128)-1,1))+1),":")</f>
        <v>22E:</v>
      </c>
      <c r="D129" s="198"/>
      <c r="E129" s="267"/>
      <c r="F129" s="268"/>
      <c r="G129" s="217"/>
      <c r="H129" s="269"/>
      <c r="I129" s="216"/>
      <c r="J129" s="269"/>
      <c r="K129" s="269"/>
      <c r="L129" s="204"/>
      <c r="M129" s="449"/>
      <c r="N129" s="450"/>
      <c r="O129" s="450"/>
      <c r="P129" s="451"/>
    </row>
    <row r="130" spans="1:16" ht="15">
      <c r="A130" s="277" t="s">
        <v>383</v>
      </c>
      <c r="B130" s="335" t="s">
        <v>482</v>
      </c>
      <c r="C130" s="316" t="s">
        <v>219</v>
      </c>
      <c r="D130" s="261"/>
      <c r="E130" s="257"/>
      <c r="F130" s="258"/>
      <c r="G130" s="264"/>
      <c r="H130" s="259"/>
      <c r="I130" s="265"/>
      <c r="J130" s="259"/>
      <c r="K130" s="259"/>
      <c r="L130" s="202"/>
      <c r="M130" s="449"/>
      <c r="N130" s="450"/>
      <c r="O130" s="450"/>
      <c r="P130" s="451"/>
    </row>
    <row r="131" spans="1:16" ht="15">
      <c r="A131" s="277" t="s">
        <v>384</v>
      </c>
      <c r="B131" s="302"/>
      <c r="C131" s="317" t="str">
        <f>CONCATENATE(MID(C130,1,LEN(C130)-2),CHAR(CODE(MID(C130,LEN(C130)-1,1))+1),":")</f>
        <v>23B:</v>
      </c>
      <c r="D131" s="198"/>
      <c r="E131" s="199"/>
      <c r="F131" s="214"/>
      <c r="G131" s="215"/>
      <c r="H131" s="215"/>
      <c r="I131" s="216"/>
      <c r="J131" s="215"/>
      <c r="K131" s="215"/>
      <c r="L131" s="204"/>
      <c r="M131" s="449"/>
      <c r="N131" s="450"/>
      <c r="O131" s="450"/>
      <c r="P131" s="451"/>
    </row>
    <row r="132" spans="1:16" ht="15">
      <c r="A132" s="277" t="s">
        <v>385</v>
      </c>
      <c r="B132" s="302"/>
      <c r="C132" s="317" t="str">
        <f>CONCATENATE(MID(C131,1,LEN(C131)-2),CHAR(CODE(MID(C131,LEN(C131)-1,1))+1),":")</f>
        <v>23C:</v>
      </c>
      <c r="D132" s="198"/>
      <c r="E132" s="199"/>
      <c r="F132" s="214"/>
      <c r="G132" s="215"/>
      <c r="H132" s="215"/>
      <c r="I132" s="216"/>
      <c r="J132" s="215"/>
      <c r="K132" s="215"/>
      <c r="L132" s="204"/>
      <c r="M132" s="449"/>
      <c r="N132" s="450"/>
      <c r="O132" s="450"/>
      <c r="P132" s="451"/>
    </row>
    <row r="133" spans="1:16" ht="15">
      <c r="A133" s="277" t="s">
        <v>393</v>
      </c>
      <c r="B133" s="302"/>
      <c r="C133" s="317" t="str">
        <f>CONCATENATE(MID(C132,1,LEN(C132)-2),CHAR(CODE(MID(C132,LEN(C132)-1,1))+1),":")</f>
        <v>23D:</v>
      </c>
      <c r="D133" s="198"/>
      <c r="E133" s="199"/>
      <c r="F133" s="214"/>
      <c r="G133" s="215"/>
      <c r="H133" s="215"/>
      <c r="I133" s="216"/>
      <c r="J133" s="215"/>
      <c r="K133" s="215"/>
      <c r="L133" s="204"/>
      <c r="M133" s="449"/>
      <c r="N133" s="450"/>
      <c r="O133" s="450"/>
      <c r="P133" s="451"/>
    </row>
    <row r="134" spans="1:16" ht="15.75" thickBot="1">
      <c r="A134" s="277" t="s">
        <v>394</v>
      </c>
      <c r="B134" s="302"/>
      <c r="C134" s="317" t="str">
        <f>CONCATENATE(MID(C133,1,LEN(C133)-2),CHAR(CODE(MID(C133,LEN(C133)-1,1))+1),":")</f>
        <v>23E:</v>
      </c>
      <c r="D134" s="198"/>
      <c r="E134" s="199"/>
      <c r="F134" s="214"/>
      <c r="G134" s="215"/>
      <c r="H134" s="215"/>
      <c r="I134" s="216"/>
      <c r="J134" s="215"/>
      <c r="K134" s="215"/>
      <c r="L134" s="204"/>
      <c r="M134" s="521"/>
      <c r="N134" s="498"/>
      <c r="O134" s="498"/>
      <c r="P134" s="451"/>
    </row>
    <row r="135" spans="1:65" ht="15.75" customHeight="1" thickBot="1" thickTop="1">
      <c r="A135" s="325" t="s">
        <v>285</v>
      </c>
      <c r="B135" s="255" t="s">
        <v>485</v>
      </c>
      <c r="C135" s="200"/>
      <c r="D135" s="294"/>
      <c r="E135" s="200"/>
      <c r="F135" s="200"/>
      <c r="G135" s="200"/>
      <c r="H135" s="200"/>
      <c r="I135" s="200"/>
      <c r="J135" s="200"/>
      <c r="K135" s="200"/>
      <c r="L135" s="213"/>
      <c r="M135" s="279"/>
      <c r="N135" s="280"/>
      <c r="O135" s="186"/>
      <c r="P135" s="353"/>
      <c r="AZ135" s="304"/>
      <c r="BA135" s="1"/>
      <c r="BJ135" s="304"/>
      <c r="BK135" s="1"/>
      <c r="BL135" s="304"/>
      <c r="BM135" s="1"/>
    </row>
    <row r="136" spans="1:17" ht="15">
      <c r="A136" s="277" t="s">
        <v>395</v>
      </c>
      <c r="B136" s="302" t="s">
        <v>96</v>
      </c>
      <c r="C136" s="316" t="s">
        <v>220</v>
      </c>
      <c r="D136" s="261"/>
      <c r="E136" s="262"/>
      <c r="F136" s="263"/>
      <c r="G136" s="264"/>
      <c r="H136" s="264"/>
      <c r="I136" s="265"/>
      <c r="J136" s="264"/>
      <c r="K136" s="264"/>
      <c r="L136" s="202"/>
      <c r="M136" s="536"/>
      <c r="N136" s="537"/>
      <c r="O136" s="537"/>
      <c r="P136" s="538"/>
      <c r="Q136" s="153"/>
    </row>
    <row r="137" spans="1:17" ht="15">
      <c r="A137" s="277" t="s">
        <v>396</v>
      </c>
      <c r="B137" s="302"/>
      <c r="C137" s="317" t="str">
        <f>CONCATENATE(MID(C136,1,LEN(C136)-2),CHAR(CODE(MID(C136,LEN(C136)-1,1))+1),":")</f>
        <v>24B:</v>
      </c>
      <c r="D137" s="198"/>
      <c r="E137" s="199"/>
      <c r="F137" s="214"/>
      <c r="G137" s="215"/>
      <c r="H137" s="215"/>
      <c r="I137" s="216"/>
      <c r="J137" s="215"/>
      <c r="K137" s="215"/>
      <c r="L137" s="204"/>
      <c r="M137" s="539"/>
      <c r="N137" s="538"/>
      <c r="O137" s="538"/>
      <c r="P137" s="538"/>
      <c r="Q137" s="153"/>
    </row>
    <row r="138" spans="1:17" ht="15">
      <c r="A138" s="277" t="s">
        <v>397</v>
      </c>
      <c r="B138" s="302"/>
      <c r="C138" s="317" t="str">
        <f>CONCATENATE(MID(C137,1,LEN(C137)-2),CHAR(CODE(MID(C137,LEN(C137)-1,1))+1),":")</f>
        <v>24C:</v>
      </c>
      <c r="D138" s="198"/>
      <c r="E138" s="199"/>
      <c r="F138" s="214"/>
      <c r="G138" s="215"/>
      <c r="H138" s="215"/>
      <c r="I138" s="216"/>
      <c r="J138" s="215"/>
      <c r="K138" s="215"/>
      <c r="L138" s="204"/>
      <c r="M138" s="539"/>
      <c r="N138" s="538"/>
      <c r="O138" s="538"/>
      <c r="P138" s="538"/>
      <c r="Q138" s="153"/>
    </row>
    <row r="139" spans="1:17" ht="15">
      <c r="A139" s="277" t="s">
        <v>398</v>
      </c>
      <c r="B139" s="302"/>
      <c r="C139" s="317" t="str">
        <f>CONCATENATE(MID(C138,1,LEN(C138)-2),CHAR(CODE(MID(C138,LEN(C138)-1,1))+1),":")</f>
        <v>24D:</v>
      </c>
      <c r="D139" s="198"/>
      <c r="E139" s="199"/>
      <c r="F139" s="214"/>
      <c r="G139" s="215"/>
      <c r="H139" s="215"/>
      <c r="I139" s="216"/>
      <c r="J139" s="215"/>
      <c r="K139" s="215"/>
      <c r="L139" s="204"/>
      <c r="M139" s="539"/>
      <c r="N139" s="538"/>
      <c r="O139" s="538"/>
      <c r="P139" s="538"/>
      <c r="Q139" s="153"/>
    </row>
    <row r="140" spans="1:17" ht="15.75" thickBot="1">
      <c r="A140" s="277" t="s">
        <v>399</v>
      </c>
      <c r="B140" s="303"/>
      <c r="C140" s="317" t="str">
        <f>CONCATENATE(MID(C139,1,LEN(C139)-2),CHAR(CODE(MID(C139,LEN(C139)-1,1))+1),":")</f>
        <v>24E:</v>
      </c>
      <c r="D140" s="266"/>
      <c r="E140" s="267"/>
      <c r="F140" s="268"/>
      <c r="G140" s="269"/>
      <c r="H140" s="269"/>
      <c r="I140" s="270"/>
      <c r="J140" s="269"/>
      <c r="K140" s="269"/>
      <c r="L140" s="206"/>
      <c r="M140" s="539"/>
      <c r="N140" s="538"/>
      <c r="O140" s="538"/>
      <c r="P140" s="538"/>
      <c r="Q140" s="153"/>
    </row>
    <row r="141" spans="1:17" ht="15.75" customHeight="1">
      <c r="A141" s="277" t="s">
        <v>400</v>
      </c>
      <c r="B141" s="335" t="s">
        <v>97</v>
      </c>
      <c r="C141" s="316" t="s">
        <v>221</v>
      </c>
      <c r="D141" s="261"/>
      <c r="E141" s="262"/>
      <c r="F141" s="263"/>
      <c r="G141" s="264"/>
      <c r="H141" s="264"/>
      <c r="I141" s="265"/>
      <c r="J141" s="264"/>
      <c r="K141" s="264"/>
      <c r="L141" s="202"/>
      <c r="M141" s="539"/>
      <c r="N141" s="538"/>
      <c r="O141" s="538"/>
      <c r="P141" s="538"/>
      <c r="Q141" s="153"/>
    </row>
    <row r="142" spans="1:17" ht="15.75" customHeight="1">
      <c r="A142" s="277" t="s">
        <v>401</v>
      </c>
      <c r="B142" s="302"/>
      <c r="C142" s="317" t="str">
        <f>CONCATENATE(MID(C141,1,LEN(C141)-2),CHAR(CODE(MID(C141,LEN(C141)-1,1))+1),":")</f>
        <v>25B:</v>
      </c>
      <c r="D142" s="198"/>
      <c r="E142" s="199"/>
      <c r="F142" s="214"/>
      <c r="G142" s="215"/>
      <c r="H142" s="215"/>
      <c r="I142" s="216"/>
      <c r="J142" s="215"/>
      <c r="K142" s="215"/>
      <c r="L142" s="204"/>
      <c r="M142" s="539"/>
      <c r="N142" s="538"/>
      <c r="O142" s="538"/>
      <c r="P142" s="538"/>
      <c r="Q142" s="153"/>
    </row>
    <row r="143" spans="1:17" ht="15.75" customHeight="1">
      <c r="A143" s="277" t="s">
        <v>402</v>
      </c>
      <c r="B143" s="302"/>
      <c r="C143" s="317" t="str">
        <f>CONCATENATE(MID(C142,1,LEN(C142)-2),CHAR(CODE(MID(C142,LEN(C142)-1,1))+1),":")</f>
        <v>25C:</v>
      </c>
      <c r="D143" s="198"/>
      <c r="E143" s="199"/>
      <c r="F143" s="214"/>
      <c r="G143" s="215"/>
      <c r="H143" s="215"/>
      <c r="I143" s="216"/>
      <c r="J143" s="215"/>
      <c r="K143" s="215"/>
      <c r="L143" s="204"/>
      <c r="M143" s="539"/>
      <c r="N143" s="538"/>
      <c r="O143" s="538"/>
      <c r="P143" s="538"/>
      <c r="Q143" s="153"/>
    </row>
    <row r="144" spans="1:17" ht="15.75" customHeight="1">
      <c r="A144" s="277" t="s">
        <v>403</v>
      </c>
      <c r="B144" s="302"/>
      <c r="C144" s="317" t="str">
        <f>CONCATENATE(MID(C143,1,LEN(C143)-2),CHAR(CODE(MID(C143,LEN(C143)-1,1))+1),":")</f>
        <v>25D:</v>
      </c>
      <c r="D144" s="198"/>
      <c r="E144" s="199"/>
      <c r="F144" s="214"/>
      <c r="G144" s="215"/>
      <c r="H144" s="215"/>
      <c r="I144" s="216"/>
      <c r="J144" s="215"/>
      <c r="K144" s="215"/>
      <c r="L144" s="204"/>
      <c r="M144" s="539"/>
      <c r="N144" s="538"/>
      <c r="O144" s="538"/>
      <c r="P144" s="538"/>
      <c r="Q144" s="153"/>
    </row>
    <row r="145" spans="1:17" ht="15.75" customHeight="1" thickBot="1">
      <c r="A145" s="277" t="s">
        <v>404</v>
      </c>
      <c r="B145" s="303"/>
      <c r="C145" s="317" t="str">
        <f>CONCATENATE(MID(C144,1,LEN(C144)-2),CHAR(CODE(MID(C144,LEN(C144)-1,1))+1),":")</f>
        <v>25E:</v>
      </c>
      <c r="D145" s="266"/>
      <c r="E145" s="267"/>
      <c r="F145" s="268"/>
      <c r="G145" s="269"/>
      <c r="H145" s="269"/>
      <c r="I145" s="270"/>
      <c r="J145" s="269"/>
      <c r="K145" s="269"/>
      <c r="L145" s="206"/>
      <c r="M145" s="539"/>
      <c r="N145" s="538"/>
      <c r="O145" s="538"/>
      <c r="P145" s="538"/>
      <c r="Q145" s="153"/>
    </row>
    <row r="146" spans="1:17" ht="30.75" customHeight="1">
      <c r="A146" s="277" t="s">
        <v>405</v>
      </c>
      <c r="B146" s="335" t="s">
        <v>131</v>
      </c>
      <c r="C146" s="316" t="s">
        <v>222</v>
      </c>
      <c r="D146" s="261"/>
      <c r="E146" s="262"/>
      <c r="F146" s="263"/>
      <c r="G146" s="264"/>
      <c r="H146" s="264"/>
      <c r="I146" s="265"/>
      <c r="J146" s="264"/>
      <c r="K146" s="264"/>
      <c r="L146" s="202"/>
      <c r="M146" s="539"/>
      <c r="N146" s="538"/>
      <c r="O146" s="538"/>
      <c r="P146" s="538"/>
      <c r="Q146" s="153"/>
    </row>
    <row r="147" spans="1:17" ht="15.75" customHeight="1">
      <c r="A147" s="277" t="s">
        <v>406</v>
      </c>
      <c r="B147" s="302"/>
      <c r="C147" s="317" t="str">
        <f>CONCATENATE(MID(C146,1,LEN(C146)-2),CHAR(CODE(MID(C146,LEN(C146)-1,1))+1),":")</f>
        <v>26B:</v>
      </c>
      <c r="D147" s="198"/>
      <c r="E147" s="199"/>
      <c r="F147" s="214"/>
      <c r="G147" s="215"/>
      <c r="H147" s="215"/>
      <c r="I147" s="216"/>
      <c r="J147" s="215"/>
      <c r="K147" s="215"/>
      <c r="L147" s="204"/>
      <c r="M147" s="539"/>
      <c r="N147" s="538"/>
      <c r="O147" s="538"/>
      <c r="P147" s="538"/>
      <c r="Q147" s="153"/>
    </row>
    <row r="148" spans="1:17" ht="15.75" customHeight="1">
      <c r="A148" s="277" t="s">
        <v>407</v>
      </c>
      <c r="B148" s="302"/>
      <c r="C148" s="317" t="str">
        <f>CONCATENATE(MID(C147,1,LEN(C147)-2),CHAR(CODE(MID(C147,LEN(C147)-1,1))+1),":")</f>
        <v>26C:</v>
      </c>
      <c r="D148" s="198"/>
      <c r="E148" s="199"/>
      <c r="F148" s="214"/>
      <c r="G148" s="215"/>
      <c r="H148" s="215"/>
      <c r="I148" s="216"/>
      <c r="J148" s="215"/>
      <c r="K148" s="215"/>
      <c r="L148" s="204"/>
      <c r="M148" s="539"/>
      <c r="N148" s="538"/>
      <c r="O148" s="538"/>
      <c r="P148" s="538"/>
      <c r="Q148" s="153"/>
    </row>
    <row r="149" spans="1:17" ht="15.75" customHeight="1">
      <c r="A149" s="277" t="s">
        <v>408</v>
      </c>
      <c r="B149" s="302"/>
      <c r="C149" s="317" t="str">
        <f>CONCATENATE(MID(C148,1,LEN(C148)-2),CHAR(CODE(MID(C148,LEN(C148)-1,1))+1),":")</f>
        <v>26D:</v>
      </c>
      <c r="D149" s="198"/>
      <c r="E149" s="199"/>
      <c r="F149" s="214"/>
      <c r="G149" s="215"/>
      <c r="H149" s="215"/>
      <c r="I149" s="216"/>
      <c r="J149" s="215"/>
      <c r="K149" s="215"/>
      <c r="L149" s="204"/>
      <c r="M149" s="539"/>
      <c r="N149" s="538"/>
      <c r="O149" s="538"/>
      <c r="P149" s="538"/>
      <c r="Q149" s="153"/>
    </row>
    <row r="150" spans="1:17" ht="15.75" customHeight="1" thickBot="1">
      <c r="A150" s="277" t="s">
        <v>409</v>
      </c>
      <c r="B150" s="303"/>
      <c r="C150" s="317" t="str">
        <f>CONCATENATE(MID(C149,1,LEN(C149)-2),CHAR(CODE(MID(C149,LEN(C149)-1,1))+1),":")</f>
        <v>26E:</v>
      </c>
      <c r="D150" s="266"/>
      <c r="E150" s="267"/>
      <c r="F150" s="268"/>
      <c r="G150" s="269"/>
      <c r="H150" s="269"/>
      <c r="I150" s="270"/>
      <c r="J150" s="269"/>
      <c r="K150" s="269"/>
      <c r="L150" s="206"/>
      <c r="M150" s="539"/>
      <c r="N150" s="538"/>
      <c r="O150" s="538"/>
      <c r="P150" s="538"/>
      <c r="Q150" s="153"/>
    </row>
    <row r="151" spans="1:17" ht="15">
      <c r="A151" s="277" t="s">
        <v>410</v>
      </c>
      <c r="B151" s="335" t="s">
        <v>482</v>
      </c>
      <c r="C151" s="316" t="s">
        <v>223</v>
      </c>
      <c r="D151" s="256"/>
      <c r="E151" s="257"/>
      <c r="F151" s="258"/>
      <c r="G151" s="259"/>
      <c r="H151" s="259"/>
      <c r="I151" s="260"/>
      <c r="J151" s="259"/>
      <c r="K151" s="259"/>
      <c r="L151" s="275"/>
      <c r="M151" s="539"/>
      <c r="N151" s="538"/>
      <c r="O151" s="538"/>
      <c r="P151" s="538"/>
      <c r="Q151" s="153"/>
    </row>
    <row r="152" spans="1:17" ht="15">
      <c r="A152" s="277" t="s">
        <v>411</v>
      </c>
      <c r="B152" s="302"/>
      <c r="C152" s="317" t="str">
        <f>CONCATENATE(MID(C151,1,LEN(C151)-2),CHAR(CODE(MID(C151,LEN(C151)-1,1))+1),":")</f>
        <v>27B:</v>
      </c>
      <c r="D152" s="198"/>
      <c r="E152" s="199"/>
      <c r="F152" s="214"/>
      <c r="G152" s="215"/>
      <c r="H152" s="215"/>
      <c r="I152" s="216"/>
      <c r="J152" s="215"/>
      <c r="K152" s="215"/>
      <c r="L152" s="204"/>
      <c r="M152" s="539"/>
      <c r="N152" s="538"/>
      <c r="O152" s="538"/>
      <c r="P152" s="538"/>
      <c r="Q152" s="153"/>
    </row>
    <row r="153" spans="1:17" ht="15">
      <c r="A153" s="277" t="s">
        <v>412</v>
      </c>
      <c r="B153" s="302"/>
      <c r="C153" s="317" t="str">
        <f>CONCATENATE(MID(C152,1,LEN(C152)-2),CHAR(CODE(MID(C152,LEN(C152)-1,1))+1),":")</f>
        <v>27C:</v>
      </c>
      <c r="D153" s="198"/>
      <c r="E153" s="199"/>
      <c r="F153" s="214"/>
      <c r="G153" s="215"/>
      <c r="H153" s="215"/>
      <c r="I153" s="216"/>
      <c r="J153" s="215"/>
      <c r="K153" s="215"/>
      <c r="L153" s="204"/>
      <c r="M153" s="539"/>
      <c r="N153" s="538"/>
      <c r="O153" s="538"/>
      <c r="P153" s="538"/>
      <c r="Q153" s="153"/>
    </row>
    <row r="154" spans="1:17" ht="15">
      <c r="A154" s="277" t="s">
        <v>413</v>
      </c>
      <c r="B154" s="302"/>
      <c r="C154" s="317" t="str">
        <f>CONCATENATE(MID(C153,1,LEN(C153)-2),CHAR(CODE(MID(C153,LEN(C153)-1,1))+1),":")</f>
        <v>27D:</v>
      </c>
      <c r="D154" s="198"/>
      <c r="E154" s="199"/>
      <c r="F154" s="214"/>
      <c r="G154" s="215"/>
      <c r="H154" s="215"/>
      <c r="I154" s="216"/>
      <c r="J154" s="215"/>
      <c r="K154" s="215"/>
      <c r="L154" s="204"/>
      <c r="M154" s="539"/>
      <c r="N154" s="538"/>
      <c r="O154" s="538"/>
      <c r="P154" s="538"/>
      <c r="Q154" s="153"/>
    </row>
    <row r="155" spans="1:17" ht="15.75" thickBot="1">
      <c r="A155" s="277" t="s">
        <v>414</v>
      </c>
      <c r="B155" s="302"/>
      <c r="C155" s="317" t="str">
        <f>CONCATENATE(MID(C154,1,LEN(C154)-2),CHAR(CODE(MID(C154,LEN(C154)-1,1))+1),":")</f>
        <v>27E:</v>
      </c>
      <c r="D155" s="198"/>
      <c r="E155" s="199"/>
      <c r="F155" s="214"/>
      <c r="G155" s="215"/>
      <c r="H155" s="215"/>
      <c r="I155" s="216"/>
      <c r="J155" s="215"/>
      <c r="K155" s="215"/>
      <c r="L155" s="204"/>
      <c r="M155" s="540"/>
      <c r="N155" s="541"/>
      <c r="O155" s="541"/>
      <c r="P155" s="538"/>
      <c r="Q155" s="153"/>
    </row>
    <row r="156" spans="1:65" ht="15" customHeight="1" thickBot="1" thickTop="1">
      <c r="A156" s="325" t="s">
        <v>286</v>
      </c>
      <c r="B156" s="255" t="s">
        <v>486</v>
      </c>
      <c r="C156" s="200"/>
      <c r="D156" s="294"/>
      <c r="E156" s="200"/>
      <c r="F156" s="200"/>
      <c r="G156" s="200"/>
      <c r="H156" s="200"/>
      <c r="I156" s="200"/>
      <c r="J156" s="200"/>
      <c r="K156" s="200"/>
      <c r="L156" s="213"/>
      <c r="M156" s="281"/>
      <c r="N156" s="239"/>
      <c r="O156" s="186"/>
      <c r="P156" s="353"/>
      <c r="AZ156" s="304"/>
      <c r="BA156" s="1"/>
      <c r="BJ156" s="304"/>
      <c r="BK156" s="1"/>
      <c r="BL156" s="304"/>
      <c r="BM156" s="1"/>
    </row>
    <row r="157" spans="1:17" ht="15">
      <c r="A157" s="277" t="s">
        <v>415</v>
      </c>
      <c r="B157" s="302" t="s">
        <v>137</v>
      </c>
      <c r="C157" s="316" t="s">
        <v>224</v>
      </c>
      <c r="D157" s="261"/>
      <c r="E157" s="262"/>
      <c r="F157" s="263"/>
      <c r="G157" s="264"/>
      <c r="H157" s="264"/>
      <c r="I157" s="265"/>
      <c r="J157" s="264"/>
      <c r="K157" s="264"/>
      <c r="L157" s="202"/>
      <c r="M157" s="536"/>
      <c r="N157" s="537"/>
      <c r="O157" s="537"/>
      <c r="P157" s="538"/>
      <c r="Q157" s="153"/>
    </row>
    <row r="158" spans="1:17" ht="15">
      <c r="A158" s="277" t="s">
        <v>416</v>
      </c>
      <c r="B158" s="302"/>
      <c r="C158" s="317" t="str">
        <f>CONCATENATE(MID(C157,1,LEN(C157)-2),CHAR(CODE(MID(C157,LEN(C157)-1,1))+1),":")</f>
        <v>28B:</v>
      </c>
      <c r="D158" s="198"/>
      <c r="E158" s="199"/>
      <c r="F158" s="214"/>
      <c r="G158" s="215"/>
      <c r="H158" s="215"/>
      <c r="I158" s="216"/>
      <c r="J158" s="215"/>
      <c r="K158" s="215"/>
      <c r="L158" s="204"/>
      <c r="M158" s="539"/>
      <c r="N158" s="538"/>
      <c r="O158" s="538"/>
      <c r="P158" s="538"/>
      <c r="Q158" s="153"/>
    </row>
    <row r="159" spans="1:17" ht="15">
      <c r="A159" s="277" t="s">
        <v>417</v>
      </c>
      <c r="B159" s="302"/>
      <c r="C159" s="317" t="str">
        <f>CONCATENATE(MID(C158,1,LEN(C158)-2),CHAR(CODE(MID(C158,LEN(C158)-1,1))+1),":")</f>
        <v>28C:</v>
      </c>
      <c r="D159" s="198"/>
      <c r="E159" s="199"/>
      <c r="F159" s="214"/>
      <c r="G159" s="215"/>
      <c r="H159" s="215"/>
      <c r="I159" s="216"/>
      <c r="J159" s="215"/>
      <c r="K159" s="215"/>
      <c r="L159" s="204"/>
      <c r="M159" s="539"/>
      <c r="N159" s="538"/>
      <c r="O159" s="538"/>
      <c r="P159" s="538"/>
      <c r="Q159" s="153"/>
    </row>
    <row r="160" spans="1:17" ht="15">
      <c r="A160" s="277" t="s">
        <v>418</v>
      </c>
      <c r="B160" s="302"/>
      <c r="C160" s="317" t="str">
        <f>CONCATENATE(MID(C159,1,LEN(C159)-2),CHAR(CODE(MID(C159,LEN(C159)-1,1))+1),":")</f>
        <v>28D:</v>
      </c>
      <c r="D160" s="198"/>
      <c r="E160" s="199"/>
      <c r="F160" s="214"/>
      <c r="G160" s="215"/>
      <c r="H160" s="215"/>
      <c r="I160" s="216"/>
      <c r="J160" s="215"/>
      <c r="K160" s="215"/>
      <c r="L160" s="204"/>
      <c r="M160" s="539"/>
      <c r="N160" s="538"/>
      <c r="O160" s="538"/>
      <c r="P160" s="538"/>
      <c r="Q160" s="153"/>
    </row>
    <row r="161" spans="1:17" ht="15.75" thickBot="1">
      <c r="A161" s="277" t="s">
        <v>419</v>
      </c>
      <c r="B161" s="333"/>
      <c r="C161" s="317" t="str">
        <f>CONCATENATE(MID(C160,1,LEN(C160)-2),CHAR(CODE(MID(C160,LEN(C160)-1,1))+1),":")</f>
        <v>28E:</v>
      </c>
      <c r="D161" s="266"/>
      <c r="E161" s="267"/>
      <c r="F161" s="268"/>
      <c r="G161" s="269"/>
      <c r="H161" s="269"/>
      <c r="I161" s="270"/>
      <c r="J161" s="269"/>
      <c r="K161" s="269"/>
      <c r="L161" s="206"/>
      <c r="M161" s="539"/>
      <c r="N161" s="538"/>
      <c r="O161" s="538"/>
      <c r="P161" s="538"/>
      <c r="Q161" s="153"/>
    </row>
    <row r="162" spans="1:17" ht="15.75" customHeight="1">
      <c r="A162" s="277" t="s">
        <v>420</v>
      </c>
      <c r="B162" s="334" t="s">
        <v>138</v>
      </c>
      <c r="C162" s="316" t="s">
        <v>225</v>
      </c>
      <c r="D162" s="261"/>
      <c r="E162" s="262"/>
      <c r="F162" s="263"/>
      <c r="G162" s="264"/>
      <c r="H162" s="264"/>
      <c r="I162" s="265"/>
      <c r="J162" s="264"/>
      <c r="K162" s="264"/>
      <c r="L162" s="202"/>
      <c r="M162" s="539"/>
      <c r="N162" s="538"/>
      <c r="O162" s="538"/>
      <c r="P162" s="538"/>
      <c r="Q162" s="153"/>
    </row>
    <row r="163" spans="1:17" ht="15.75" customHeight="1">
      <c r="A163" s="277" t="s">
        <v>421</v>
      </c>
      <c r="B163" s="302"/>
      <c r="C163" s="317" t="str">
        <f>CONCATENATE(MID(C162,1,LEN(C162)-2),CHAR(CODE(MID(C162,LEN(C162)-1,1))+1),":")</f>
        <v>29B:</v>
      </c>
      <c r="D163" s="198"/>
      <c r="E163" s="199"/>
      <c r="F163" s="214"/>
      <c r="G163" s="215"/>
      <c r="H163" s="215"/>
      <c r="I163" s="216"/>
      <c r="J163" s="215"/>
      <c r="K163" s="215"/>
      <c r="L163" s="204"/>
      <c r="M163" s="539"/>
      <c r="N163" s="538"/>
      <c r="O163" s="538"/>
      <c r="P163" s="538"/>
      <c r="Q163" s="153"/>
    </row>
    <row r="164" spans="1:17" ht="15.75" customHeight="1">
      <c r="A164" s="277" t="s">
        <v>422</v>
      </c>
      <c r="B164" s="302"/>
      <c r="C164" s="317" t="str">
        <f>CONCATENATE(MID(C163,1,LEN(C163)-2),CHAR(CODE(MID(C163,LEN(C163)-1,1))+1),":")</f>
        <v>29C:</v>
      </c>
      <c r="D164" s="198"/>
      <c r="E164" s="199"/>
      <c r="F164" s="214"/>
      <c r="G164" s="215"/>
      <c r="H164" s="215"/>
      <c r="I164" s="216"/>
      <c r="J164" s="215"/>
      <c r="K164" s="215"/>
      <c r="L164" s="204"/>
      <c r="M164" s="539"/>
      <c r="N164" s="538"/>
      <c r="O164" s="538"/>
      <c r="P164" s="538"/>
      <c r="Q164" s="153"/>
    </row>
    <row r="165" spans="1:17" ht="15.75" customHeight="1">
      <c r="A165" s="277" t="s">
        <v>423</v>
      </c>
      <c r="B165" s="302"/>
      <c r="C165" s="317" t="str">
        <f>CONCATENATE(MID(C164,1,LEN(C164)-2),CHAR(CODE(MID(C164,LEN(C164)-1,1))+1),":")</f>
        <v>29D:</v>
      </c>
      <c r="D165" s="198"/>
      <c r="E165" s="199"/>
      <c r="F165" s="214"/>
      <c r="G165" s="215"/>
      <c r="H165" s="215"/>
      <c r="I165" s="216"/>
      <c r="J165" s="215"/>
      <c r="K165" s="215"/>
      <c r="L165" s="204"/>
      <c r="M165" s="539"/>
      <c r="N165" s="538"/>
      <c r="O165" s="538"/>
      <c r="P165" s="538"/>
      <c r="Q165" s="153"/>
    </row>
    <row r="166" spans="1:17" ht="15.75" customHeight="1" thickBot="1">
      <c r="A166" s="277" t="s">
        <v>424</v>
      </c>
      <c r="B166" s="333"/>
      <c r="C166" s="317" t="str">
        <f>CONCATENATE(MID(C165,1,LEN(C165)-2),CHAR(CODE(MID(C165,LEN(C165)-1,1))+1),":")</f>
        <v>29E:</v>
      </c>
      <c r="D166" s="266"/>
      <c r="E166" s="267"/>
      <c r="F166" s="268"/>
      <c r="G166" s="269"/>
      <c r="H166" s="269"/>
      <c r="I166" s="270"/>
      <c r="J166" s="269"/>
      <c r="K166" s="269"/>
      <c r="L166" s="206"/>
      <c r="M166" s="539"/>
      <c r="N166" s="538"/>
      <c r="O166" s="538"/>
      <c r="P166" s="538"/>
      <c r="Q166" s="153"/>
    </row>
    <row r="167" spans="1:17" ht="15">
      <c r="A167" s="277" t="s">
        <v>425</v>
      </c>
      <c r="B167" s="335" t="s">
        <v>482</v>
      </c>
      <c r="C167" s="316" t="s">
        <v>226</v>
      </c>
      <c r="D167" s="256"/>
      <c r="E167" s="257"/>
      <c r="F167" s="258"/>
      <c r="G167" s="259"/>
      <c r="H167" s="259"/>
      <c r="I167" s="260"/>
      <c r="J167" s="259"/>
      <c r="K167" s="259"/>
      <c r="L167" s="202"/>
      <c r="M167" s="539"/>
      <c r="N167" s="538"/>
      <c r="O167" s="538"/>
      <c r="P167" s="538"/>
      <c r="Q167" s="153"/>
    </row>
    <row r="168" spans="1:17" ht="15">
      <c r="A168" s="277" t="s">
        <v>426</v>
      </c>
      <c r="B168" s="302"/>
      <c r="C168" s="317" t="str">
        <f>CONCATENATE(MID(C167,1,LEN(C167)-2),CHAR(CODE(MID(C167,LEN(C167)-1,1))+1),":")</f>
        <v>30B:</v>
      </c>
      <c r="D168" s="198"/>
      <c r="E168" s="199"/>
      <c r="F168" s="214"/>
      <c r="G168" s="215"/>
      <c r="H168" s="215"/>
      <c r="I168" s="216"/>
      <c r="J168" s="215"/>
      <c r="K168" s="215"/>
      <c r="L168" s="204"/>
      <c r="M168" s="539"/>
      <c r="N168" s="538"/>
      <c r="O168" s="538"/>
      <c r="P168" s="538"/>
      <c r="Q168" s="153"/>
    </row>
    <row r="169" spans="1:17" ht="15">
      <c r="A169" s="277" t="s">
        <v>427</v>
      </c>
      <c r="B169" s="302"/>
      <c r="C169" s="317" t="str">
        <f>CONCATENATE(MID(C168,1,LEN(C168)-2),CHAR(CODE(MID(C168,LEN(C168)-1,1))+1),":")</f>
        <v>30C:</v>
      </c>
      <c r="D169" s="198"/>
      <c r="E169" s="199"/>
      <c r="F169" s="214"/>
      <c r="G169" s="215"/>
      <c r="H169" s="215"/>
      <c r="I169" s="216"/>
      <c r="J169" s="215"/>
      <c r="K169" s="215"/>
      <c r="L169" s="204"/>
      <c r="M169" s="539"/>
      <c r="N169" s="538"/>
      <c r="O169" s="538"/>
      <c r="P169" s="538"/>
      <c r="Q169" s="153"/>
    </row>
    <row r="170" spans="1:17" ht="15">
      <c r="A170" s="277" t="s">
        <v>428</v>
      </c>
      <c r="B170" s="302"/>
      <c r="C170" s="317" t="str">
        <f>CONCATENATE(MID(C169,1,LEN(C169)-2),CHAR(CODE(MID(C169,LEN(C169)-1,1))+1),":")</f>
        <v>30D:</v>
      </c>
      <c r="D170" s="198"/>
      <c r="E170" s="199"/>
      <c r="F170" s="214"/>
      <c r="G170" s="215"/>
      <c r="H170" s="215"/>
      <c r="I170" s="216"/>
      <c r="J170" s="215"/>
      <c r="K170" s="215"/>
      <c r="L170" s="204"/>
      <c r="M170" s="539"/>
      <c r="N170" s="538"/>
      <c r="O170" s="538"/>
      <c r="P170" s="538"/>
      <c r="Q170" s="153"/>
    </row>
    <row r="171" spans="1:17" ht="15.75" thickBot="1">
      <c r="A171" s="277" t="s">
        <v>429</v>
      </c>
      <c r="B171" s="302"/>
      <c r="C171" s="317" t="str">
        <f>CONCATENATE(MID(C170,1,LEN(C170)-2),CHAR(CODE(MID(C170,LEN(C170)-1,1))+1),":")</f>
        <v>30E:</v>
      </c>
      <c r="D171" s="198"/>
      <c r="E171" s="199"/>
      <c r="F171" s="214"/>
      <c r="G171" s="215"/>
      <c r="H171" s="215"/>
      <c r="I171" s="216"/>
      <c r="J171" s="215"/>
      <c r="K171" s="215"/>
      <c r="L171" s="204"/>
      <c r="M171" s="540"/>
      <c r="N171" s="541"/>
      <c r="O171" s="541"/>
      <c r="P171" s="538"/>
      <c r="Q171" s="153"/>
    </row>
    <row r="172" spans="1:65" ht="17.25" thickBot="1" thickTop="1">
      <c r="A172" s="250" t="s">
        <v>287</v>
      </c>
      <c r="B172" s="271" t="s">
        <v>132</v>
      </c>
      <c r="C172" s="200"/>
      <c r="D172" s="294"/>
      <c r="E172" s="200"/>
      <c r="F172" s="200"/>
      <c r="G172" s="200"/>
      <c r="H172" s="200"/>
      <c r="I172" s="200"/>
      <c r="J172" s="200"/>
      <c r="K172" s="200"/>
      <c r="L172" s="213"/>
      <c r="M172" s="281"/>
      <c r="N172" s="237"/>
      <c r="O172" s="186"/>
      <c r="P172" s="353"/>
      <c r="AZ172" s="304"/>
      <c r="BA172" s="1"/>
      <c r="BJ172" s="304"/>
      <c r="BK172" s="1"/>
      <c r="BL172" s="304"/>
      <c r="BM172" s="1"/>
    </row>
    <row r="173" spans="1:17" ht="15">
      <c r="A173" s="277" t="s">
        <v>430</v>
      </c>
      <c r="B173" s="302" t="s">
        <v>133</v>
      </c>
      <c r="C173" s="316" t="s">
        <v>227</v>
      </c>
      <c r="D173" s="261"/>
      <c r="E173" s="262"/>
      <c r="F173" s="263"/>
      <c r="G173" s="264"/>
      <c r="H173" s="264"/>
      <c r="I173" s="265"/>
      <c r="J173" s="264"/>
      <c r="K173" s="264"/>
      <c r="L173" s="202"/>
      <c r="M173" s="519"/>
      <c r="N173" s="520"/>
      <c r="O173" s="520"/>
      <c r="P173" s="450"/>
      <c r="Q173" s="153"/>
    </row>
    <row r="174" spans="1:17" ht="15">
      <c r="A174" s="277" t="s">
        <v>431</v>
      </c>
      <c r="B174" s="302"/>
      <c r="C174" s="317" t="str">
        <f>CONCATENATE(MID(C173,1,LEN(C173)-2),CHAR(CODE(MID(C173,LEN(C173)-1,1))+1),":")</f>
        <v>31B:</v>
      </c>
      <c r="D174" s="198"/>
      <c r="E174" s="199"/>
      <c r="F174" s="214"/>
      <c r="G174" s="215"/>
      <c r="H174" s="215"/>
      <c r="I174" s="216"/>
      <c r="J174" s="215"/>
      <c r="K174" s="215"/>
      <c r="L174" s="204"/>
      <c r="M174" s="449"/>
      <c r="N174" s="450"/>
      <c r="O174" s="450"/>
      <c r="P174" s="450"/>
      <c r="Q174" s="153"/>
    </row>
    <row r="175" spans="1:17" ht="15">
      <c r="A175" s="277" t="s">
        <v>432</v>
      </c>
      <c r="B175" s="302"/>
      <c r="C175" s="317" t="str">
        <f>CONCATENATE(MID(C174,1,LEN(C174)-2),CHAR(CODE(MID(C174,LEN(C174)-1,1))+1),":")</f>
        <v>31C:</v>
      </c>
      <c r="D175" s="198"/>
      <c r="E175" s="199"/>
      <c r="F175" s="214"/>
      <c r="G175" s="215"/>
      <c r="H175" s="215"/>
      <c r="I175" s="216"/>
      <c r="J175" s="215"/>
      <c r="K175" s="215"/>
      <c r="L175" s="204"/>
      <c r="M175" s="449"/>
      <c r="N175" s="450"/>
      <c r="O175" s="450"/>
      <c r="P175" s="450"/>
      <c r="Q175" s="153"/>
    </row>
    <row r="176" spans="1:17" ht="15">
      <c r="A176" s="277" t="s">
        <v>433</v>
      </c>
      <c r="B176" s="302"/>
      <c r="C176" s="317" t="str">
        <f>CONCATENATE(MID(C175,1,LEN(C175)-2),CHAR(CODE(MID(C175,LEN(C175)-1,1))+1),":")</f>
        <v>31D:</v>
      </c>
      <c r="D176" s="198"/>
      <c r="E176" s="199"/>
      <c r="F176" s="214"/>
      <c r="G176" s="215"/>
      <c r="H176" s="215"/>
      <c r="I176" s="216"/>
      <c r="J176" s="215"/>
      <c r="K176" s="215"/>
      <c r="L176" s="204"/>
      <c r="M176" s="449"/>
      <c r="N176" s="450"/>
      <c r="O176" s="450"/>
      <c r="P176" s="450"/>
      <c r="Q176" s="153"/>
    </row>
    <row r="177" spans="1:17" ht="15.75" thickBot="1">
      <c r="A177" s="277" t="s">
        <v>434</v>
      </c>
      <c r="B177" s="303"/>
      <c r="C177" s="317" t="str">
        <f>CONCATENATE(MID(C176,1,LEN(C176)-2),CHAR(CODE(MID(C176,LEN(C176)-1,1))+1),":")</f>
        <v>31E:</v>
      </c>
      <c r="D177" s="266"/>
      <c r="E177" s="267"/>
      <c r="F177" s="268"/>
      <c r="G177" s="269"/>
      <c r="H177" s="269"/>
      <c r="I177" s="270"/>
      <c r="J177" s="269"/>
      <c r="K177" s="269"/>
      <c r="L177" s="206"/>
      <c r="M177" s="449"/>
      <c r="N177" s="450"/>
      <c r="O177" s="450"/>
      <c r="P177" s="450"/>
      <c r="Q177" s="153"/>
    </row>
    <row r="178" spans="1:17" ht="15.75" customHeight="1">
      <c r="A178" s="277" t="s">
        <v>435</v>
      </c>
      <c r="B178" s="335" t="s">
        <v>134</v>
      </c>
      <c r="C178" s="316" t="s">
        <v>228</v>
      </c>
      <c r="D178" s="261"/>
      <c r="E178" s="262"/>
      <c r="F178" s="263"/>
      <c r="G178" s="264"/>
      <c r="H178" s="264"/>
      <c r="I178" s="265"/>
      <c r="J178" s="264"/>
      <c r="K178" s="264"/>
      <c r="L178" s="202"/>
      <c r="M178" s="449"/>
      <c r="N178" s="450"/>
      <c r="O178" s="450"/>
      <c r="P178" s="450"/>
      <c r="Q178" s="153"/>
    </row>
    <row r="179" spans="1:17" ht="15.75" customHeight="1">
      <c r="A179" s="277" t="s">
        <v>436</v>
      </c>
      <c r="B179" s="302"/>
      <c r="C179" s="317" t="str">
        <f>CONCATENATE(MID(C178,1,LEN(C178)-2),CHAR(CODE(MID(C178,LEN(C178)-1,1))+1),":")</f>
        <v>32B:</v>
      </c>
      <c r="D179" s="198"/>
      <c r="E179" s="199"/>
      <c r="F179" s="214"/>
      <c r="G179" s="215"/>
      <c r="H179" s="215"/>
      <c r="I179" s="216"/>
      <c r="J179" s="215"/>
      <c r="K179" s="215"/>
      <c r="L179" s="204"/>
      <c r="M179" s="449"/>
      <c r="N179" s="450"/>
      <c r="O179" s="450"/>
      <c r="P179" s="450"/>
      <c r="Q179" s="153"/>
    </row>
    <row r="180" spans="1:17" ht="15.75" customHeight="1">
      <c r="A180" s="277" t="s">
        <v>437</v>
      </c>
      <c r="B180" s="302"/>
      <c r="C180" s="317" t="str">
        <f>CONCATENATE(MID(C179,1,LEN(C179)-2),CHAR(CODE(MID(C179,LEN(C179)-1,1))+1),":")</f>
        <v>32C:</v>
      </c>
      <c r="D180" s="198"/>
      <c r="E180" s="199"/>
      <c r="F180" s="214"/>
      <c r="G180" s="215"/>
      <c r="H180" s="215"/>
      <c r="I180" s="216"/>
      <c r="J180" s="215"/>
      <c r="K180" s="215"/>
      <c r="L180" s="204"/>
      <c r="M180" s="449"/>
      <c r="N180" s="450"/>
      <c r="O180" s="450"/>
      <c r="P180" s="450"/>
      <c r="Q180" s="153"/>
    </row>
    <row r="181" spans="1:17" ht="15.75" customHeight="1">
      <c r="A181" s="277" t="s">
        <v>438</v>
      </c>
      <c r="B181" s="302"/>
      <c r="C181" s="317" t="str">
        <f>CONCATENATE(MID(C180,1,LEN(C180)-2),CHAR(CODE(MID(C180,LEN(C180)-1,1))+1),":")</f>
        <v>32D:</v>
      </c>
      <c r="D181" s="198"/>
      <c r="E181" s="199"/>
      <c r="F181" s="214"/>
      <c r="G181" s="215"/>
      <c r="H181" s="215"/>
      <c r="I181" s="216"/>
      <c r="J181" s="215"/>
      <c r="K181" s="215"/>
      <c r="L181" s="204"/>
      <c r="M181" s="449"/>
      <c r="N181" s="450"/>
      <c r="O181" s="450"/>
      <c r="P181" s="450"/>
      <c r="Q181" s="153"/>
    </row>
    <row r="182" spans="1:17" ht="15.75" customHeight="1" thickBot="1">
      <c r="A182" s="277" t="s">
        <v>439</v>
      </c>
      <c r="B182" s="303"/>
      <c r="C182" s="317" t="str">
        <f>CONCATENATE(MID(C181,1,LEN(C181)-2),CHAR(CODE(MID(C181,LEN(C181)-1,1))+1),":")</f>
        <v>32E:</v>
      </c>
      <c r="D182" s="266"/>
      <c r="E182" s="267"/>
      <c r="F182" s="268"/>
      <c r="G182" s="269"/>
      <c r="H182" s="269"/>
      <c r="I182" s="270"/>
      <c r="J182" s="269"/>
      <c r="K182" s="269"/>
      <c r="L182" s="206"/>
      <c r="M182" s="449"/>
      <c r="N182" s="450"/>
      <c r="O182" s="450"/>
      <c r="P182" s="450"/>
      <c r="Q182" s="153"/>
    </row>
    <row r="183" spans="1:17" ht="15.75" customHeight="1">
      <c r="A183" s="277" t="s">
        <v>440</v>
      </c>
      <c r="B183" s="335" t="s">
        <v>135</v>
      </c>
      <c r="C183" s="316" t="s">
        <v>229</v>
      </c>
      <c r="D183" s="261"/>
      <c r="E183" s="262"/>
      <c r="F183" s="263"/>
      <c r="G183" s="264"/>
      <c r="H183" s="264"/>
      <c r="I183" s="265"/>
      <c r="J183" s="264"/>
      <c r="K183" s="264"/>
      <c r="L183" s="202"/>
      <c r="M183" s="449"/>
      <c r="N183" s="450"/>
      <c r="O183" s="450"/>
      <c r="P183" s="450"/>
      <c r="Q183" s="153"/>
    </row>
    <row r="184" spans="1:17" ht="15.75" customHeight="1">
      <c r="A184" s="277" t="s">
        <v>441</v>
      </c>
      <c r="B184" s="302"/>
      <c r="C184" s="317" t="str">
        <f>CONCATENATE(MID(C183,1,LEN(C183)-2),CHAR(CODE(MID(C183,LEN(C183)-1,1))+1),":")</f>
        <v>33B:</v>
      </c>
      <c r="D184" s="198"/>
      <c r="E184" s="199"/>
      <c r="F184" s="214"/>
      <c r="G184" s="215"/>
      <c r="H184" s="215"/>
      <c r="I184" s="216"/>
      <c r="J184" s="215"/>
      <c r="K184" s="215"/>
      <c r="L184" s="204"/>
      <c r="M184" s="449"/>
      <c r="N184" s="450"/>
      <c r="O184" s="450"/>
      <c r="P184" s="450"/>
      <c r="Q184" s="153"/>
    </row>
    <row r="185" spans="1:17" ht="15.75" customHeight="1">
      <c r="A185" s="277" t="s">
        <v>442</v>
      </c>
      <c r="B185" s="302"/>
      <c r="C185" s="317" t="str">
        <f>CONCATENATE(MID(C184,1,LEN(C184)-2),CHAR(CODE(MID(C184,LEN(C184)-1,1))+1),":")</f>
        <v>33C:</v>
      </c>
      <c r="D185" s="198"/>
      <c r="E185" s="199"/>
      <c r="F185" s="214"/>
      <c r="G185" s="215"/>
      <c r="H185" s="215"/>
      <c r="I185" s="216"/>
      <c r="J185" s="215"/>
      <c r="K185" s="215"/>
      <c r="L185" s="204"/>
      <c r="M185" s="449"/>
      <c r="N185" s="450"/>
      <c r="O185" s="450"/>
      <c r="P185" s="450"/>
      <c r="Q185" s="153"/>
    </row>
    <row r="186" spans="1:17" ht="15.75" customHeight="1">
      <c r="A186" s="277" t="s">
        <v>443</v>
      </c>
      <c r="B186" s="302"/>
      <c r="C186" s="317" t="str">
        <f>CONCATENATE(MID(C185,1,LEN(C185)-2),CHAR(CODE(MID(C185,LEN(C185)-1,1))+1),":")</f>
        <v>33D:</v>
      </c>
      <c r="D186" s="198"/>
      <c r="E186" s="199"/>
      <c r="F186" s="214"/>
      <c r="G186" s="215"/>
      <c r="H186" s="215"/>
      <c r="I186" s="216"/>
      <c r="J186" s="215"/>
      <c r="K186" s="215"/>
      <c r="L186" s="204"/>
      <c r="M186" s="449"/>
      <c r="N186" s="450"/>
      <c r="O186" s="450"/>
      <c r="P186" s="450"/>
      <c r="Q186" s="153"/>
    </row>
    <row r="187" spans="1:17" ht="15.75" customHeight="1" thickBot="1">
      <c r="A187" s="277" t="s">
        <v>444</v>
      </c>
      <c r="B187" s="303"/>
      <c r="C187" s="317" t="str">
        <f>CONCATENATE(MID(C186,1,LEN(C186)-2),CHAR(CODE(MID(C186,LEN(C186)-1,1))+1),":")</f>
        <v>33E:</v>
      </c>
      <c r="D187" s="266"/>
      <c r="E187" s="267"/>
      <c r="F187" s="268"/>
      <c r="G187" s="269"/>
      <c r="H187" s="269"/>
      <c r="I187" s="270"/>
      <c r="J187" s="269"/>
      <c r="K187" s="269"/>
      <c r="L187" s="206"/>
      <c r="M187" s="449"/>
      <c r="N187" s="450"/>
      <c r="O187" s="450"/>
      <c r="P187" s="450"/>
      <c r="Q187" s="153"/>
    </row>
    <row r="188" spans="1:17" ht="15.75" customHeight="1">
      <c r="A188" s="277" t="s">
        <v>445</v>
      </c>
      <c r="B188" s="335" t="s">
        <v>98</v>
      </c>
      <c r="C188" s="316" t="s">
        <v>230</v>
      </c>
      <c r="D188" s="261"/>
      <c r="E188" s="262"/>
      <c r="F188" s="263"/>
      <c r="G188" s="264"/>
      <c r="H188" s="264"/>
      <c r="I188" s="265"/>
      <c r="J188" s="264"/>
      <c r="K188" s="264"/>
      <c r="L188" s="202"/>
      <c r="M188" s="449"/>
      <c r="N188" s="450"/>
      <c r="O188" s="450"/>
      <c r="P188" s="450"/>
      <c r="Q188" s="153"/>
    </row>
    <row r="189" spans="1:17" ht="15.75" customHeight="1">
      <c r="A189" s="277" t="s">
        <v>446</v>
      </c>
      <c r="B189" s="302"/>
      <c r="C189" s="317" t="str">
        <f>CONCATENATE(MID(C188,1,LEN(C188)-2),CHAR(CODE(MID(C188,LEN(C188)-1,1))+1),":")</f>
        <v>34B:</v>
      </c>
      <c r="D189" s="198"/>
      <c r="E189" s="199"/>
      <c r="F189" s="214"/>
      <c r="G189" s="215"/>
      <c r="H189" s="215"/>
      <c r="I189" s="216"/>
      <c r="J189" s="215"/>
      <c r="K189" s="215"/>
      <c r="L189" s="204"/>
      <c r="M189" s="449"/>
      <c r="N189" s="450"/>
      <c r="O189" s="450"/>
      <c r="P189" s="450"/>
      <c r="Q189" s="153"/>
    </row>
    <row r="190" spans="1:17" ht="15.75" customHeight="1">
      <c r="A190" s="277" t="s">
        <v>447</v>
      </c>
      <c r="B190" s="302"/>
      <c r="C190" s="317" t="str">
        <f>CONCATENATE(MID(C189,1,LEN(C189)-2),CHAR(CODE(MID(C189,LEN(C189)-1,1))+1),":")</f>
        <v>34C:</v>
      </c>
      <c r="D190" s="198"/>
      <c r="E190" s="199"/>
      <c r="F190" s="214"/>
      <c r="G190" s="215"/>
      <c r="H190" s="215"/>
      <c r="I190" s="216"/>
      <c r="J190" s="215"/>
      <c r="K190" s="215"/>
      <c r="L190" s="204"/>
      <c r="M190" s="449"/>
      <c r="N190" s="450"/>
      <c r="O190" s="450"/>
      <c r="P190" s="450"/>
      <c r="Q190" s="153"/>
    </row>
    <row r="191" spans="1:17" ht="15.75" customHeight="1">
      <c r="A191" s="277" t="s">
        <v>448</v>
      </c>
      <c r="B191" s="302"/>
      <c r="C191" s="317" t="str">
        <f>CONCATENATE(MID(C190,1,LEN(C190)-2),CHAR(CODE(MID(C190,LEN(C190)-1,1))+1),":")</f>
        <v>34D:</v>
      </c>
      <c r="D191" s="198"/>
      <c r="E191" s="199"/>
      <c r="F191" s="214"/>
      <c r="G191" s="215"/>
      <c r="H191" s="215"/>
      <c r="I191" s="216"/>
      <c r="J191" s="215"/>
      <c r="K191" s="215"/>
      <c r="L191" s="204"/>
      <c r="M191" s="449"/>
      <c r="N191" s="450"/>
      <c r="O191" s="450"/>
      <c r="P191" s="450"/>
      <c r="Q191" s="153"/>
    </row>
    <row r="192" spans="1:17" ht="15.75" customHeight="1" thickBot="1">
      <c r="A192" s="277" t="s">
        <v>449</v>
      </c>
      <c r="B192" s="333"/>
      <c r="C192" s="317" t="str">
        <f>CONCATENATE(MID(C191,1,LEN(C191)-2),CHAR(CODE(MID(C191,LEN(C191)-1,1))+1),":")</f>
        <v>34E:</v>
      </c>
      <c r="D192" s="266"/>
      <c r="E192" s="267"/>
      <c r="F192" s="268"/>
      <c r="G192" s="269"/>
      <c r="H192" s="269"/>
      <c r="I192" s="270"/>
      <c r="J192" s="269"/>
      <c r="K192" s="269"/>
      <c r="L192" s="206"/>
      <c r="M192" s="449"/>
      <c r="N192" s="450"/>
      <c r="O192" s="450"/>
      <c r="P192" s="450"/>
      <c r="Q192" s="153"/>
    </row>
    <row r="193" spans="1:17" ht="15">
      <c r="A193" s="277" t="s">
        <v>450</v>
      </c>
      <c r="B193" s="334" t="s">
        <v>482</v>
      </c>
      <c r="C193" s="316" t="s">
        <v>231</v>
      </c>
      <c r="D193" s="256"/>
      <c r="E193" s="257"/>
      <c r="F193" s="258"/>
      <c r="G193" s="259"/>
      <c r="H193" s="259"/>
      <c r="I193" s="260"/>
      <c r="J193" s="259"/>
      <c r="K193" s="259"/>
      <c r="L193" s="202"/>
      <c r="M193" s="449"/>
      <c r="N193" s="450"/>
      <c r="O193" s="450"/>
      <c r="P193" s="450"/>
      <c r="Q193" s="153"/>
    </row>
    <row r="194" spans="1:17" ht="15">
      <c r="A194" s="277" t="s">
        <v>451</v>
      </c>
      <c r="B194" s="302"/>
      <c r="C194" s="317" t="str">
        <f>CONCATENATE(MID(C193,1,LEN(C193)-2),CHAR(CODE(MID(C193,LEN(C193)-1,1))+1),":")</f>
        <v>35B:</v>
      </c>
      <c r="D194" s="198"/>
      <c r="E194" s="199"/>
      <c r="F194" s="214"/>
      <c r="G194" s="215"/>
      <c r="H194" s="215"/>
      <c r="I194" s="216"/>
      <c r="J194" s="215"/>
      <c r="K194" s="215"/>
      <c r="L194" s="204"/>
      <c r="M194" s="449"/>
      <c r="N194" s="450"/>
      <c r="O194" s="450"/>
      <c r="P194" s="450"/>
      <c r="Q194" s="153"/>
    </row>
    <row r="195" spans="1:17" ht="15">
      <c r="A195" s="277" t="s">
        <v>452</v>
      </c>
      <c r="B195" s="302"/>
      <c r="C195" s="317" t="str">
        <f>CONCATENATE(MID(C194,1,LEN(C194)-2),CHAR(CODE(MID(C194,LEN(C194)-1,1))+1),":")</f>
        <v>35C:</v>
      </c>
      <c r="D195" s="198"/>
      <c r="E195" s="199"/>
      <c r="F195" s="214"/>
      <c r="G195" s="215"/>
      <c r="H195" s="215"/>
      <c r="I195" s="216"/>
      <c r="J195" s="215"/>
      <c r="K195" s="215"/>
      <c r="L195" s="204"/>
      <c r="M195" s="449"/>
      <c r="N195" s="450"/>
      <c r="O195" s="450"/>
      <c r="P195" s="450"/>
      <c r="Q195" s="153"/>
    </row>
    <row r="196" spans="1:17" ht="15">
      <c r="A196" s="277" t="s">
        <v>453</v>
      </c>
      <c r="B196" s="302"/>
      <c r="C196" s="317" t="str">
        <f>CONCATENATE(MID(C195,1,LEN(C195)-2),CHAR(CODE(MID(C195,LEN(C195)-1,1))+1),":")</f>
        <v>35D:</v>
      </c>
      <c r="D196" s="198"/>
      <c r="E196" s="199"/>
      <c r="F196" s="214"/>
      <c r="G196" s="215"/>
      <c r="H196" s="215"/>
      <c r="I196" s="216"/>
      <c r="J196" s="215"/>
      <c r="K196" s="215"/>
      <c r="L196" s="204"/>
      <c r="M196" s="449"/>
      <c r="N196" s="450"/>
      <c r="O196" s="450"/>
      <c r="P196" s="450"/>
      <c r="Q196" s="153"/>
    </row>
    <row r="197" spans="1:17" ht="15.75" thickBot="1">
      <c r="A197" s="277" t="s">
        <v>454</v>
      </c>
      <c r="B197" s="302"/>
      <c r="C197" s="317" t="str">
        <f>CONCATENATE(MID(C196,1,LEN(C196)-2),CHAR(CODE(MID(C196,LEN(C196)-1,1))+1),":")</f>
        <v>35E:</v>
      </c>
      <c r="D197" s="226"/>
      <c r="E197" s="221"/>
      <c r="F197" s="227"/>
      <c r="G197" s="228"/>
      <c r="H197" s="228"/>
      <c r="I197" s="218"/>
      <c r="J197" s="228"/>
      <c r="K197" s="228"/>
      <c r="L197" s="276"/>
      <c r="M197" s="521"/>
      <c r="N197" s="498"/>
      <c r="O197" s="498"/>
      <c r="P197" s="450"/>
      <c r="Q197" s="153"/>
    </row>
    <row r="198" spans="1:65" ht="15" customHeight="1" thickBot="1" thickTop="1">
      <c r="A198" s="250" t="s">
        <v>288</v>
      </c>
      <c r="B198" s="225" t="s">
        <v>136</v>
      </c>
      <c r="C198" s="200"/>
      <c r="D198" s="294"/>
      <c r="E198" s="200"/>
      <c r="F198" s="200"/>
      <c r="G198" s="200"/>
      <c r="H198" s="200"/>
      <c r="I198" s="200"/>
      <c r="J198" s="200"/>
      <c r="K198" s="200"/>
      <c r="L198" s="213"/>
      <c r="M198" s="236"/>
      <c r="N198" s="237"/>
      <c r="O198" s="187"/>
      <c r="P198" s="353"/>
      <c r="AZ198" s="304"/>
      <c r="BA198" s="1"/>
      <c r="BJ198" s="304"/>
      <c r="BK198" s="1"/>
      <c r="BL198" s="304"/>
      <c r="BM198" s="1"/>
    </row>
    <row r="199" spans="1:17" ht="15">
      <c r="A199" s="277" t="s">
        <v>455</v>
      </c>
      <c r="B199" s="302"/>
      <c r="C199" s="316" t="s">
        <v>232</v>
      </c>
      <c r="D199" s="198"/>
      <c r="E199" s="199"/>
      <c r="F199" s="214"/>
      <c r="G199" s="215"/>
      <c r="H199" s="215"/>
      <c r="I199" s="216"/>
      <c r="J199" s="215"/>
      <c r="K199" s="215"/>
      <c r="L199" s="204"/>
      <c r="M199" s="519"/>
      <c r="N199" s="520"/>
      <c r="O199" s="520"/>
      <c r="P199" s="451"/>
      <c r="Q199" s="153"/>
    </row>
    <row r="200" spans="1:17" ht="15">
      <c r="A200" s="277" t="s">
        <v>456</v>
      </c>
      <c r="B200" s="302"/>
      <c r="C200" s="317" t="str">
        <f>CONCATENATE(MID(C199,1,LEN(C199)-2),CHAR(CODE(MID(C199,LEN(C199)-1,1))+1),":")</f>
        <v>36B:</v>
      </c>
      <c r="D200" s="198"/>
      <c r="E200" s="199"/>
      <c r="F200" s="214"/>
      <c r="G200" s="215"/>
      <c r="H200" s="215"/>
      <c r="I200" s="216"/>
      <c r="J200" s="215"/>
      <c r="K200" s="215"/>
      <c r="L200" s="204"/>
      <c r="M200" s="449"/>
      <c r="N200" s="450"/>
      <c r="O200" s="450"/>
      <c r="P200" s="451"/>
      <c r="Q200" s="153"/>
    </row>
    <row r="201" spans="1:17" ht="15">
      <c r="A201" s="277" t="s">
        <v>457</v>
      </c>
      <c r="B201" s="302"/>
      <c r="C201" s="317" t="str">
        <f>CONCATENATE(MID(C200,1,LEN(C200)-2),CHAR(CODE(MID(C200,LEN(C200)-1,1))+1),":")</f>
        <v>36C:</v>
      </c>
      <c r="D201" s="198"/>
      <c r="E201" s="199"/>
      <c r="F201" s="214"/>
      <c r="G201" s="215"/>
      <c r="H201" s="215"/>
      <c r="I201" s="216"/>
      <c r="J201" s="215"/>
      <c r="K201" s="215"/>
      <c r="L201" s="204"/>
      <c r="M201" s="449"/>
      <c r="N201" s="450"/>
      <c r="O201" s="450"/>
      <c r="P201" s="451"/>
      <c r="Q201" s="153"/>
    </row>
    <row r="202" spans="1:17" ht="15">
      <c r="A202" s="277" t="s">
        <v>458</v>
      </c>
      <c r="B202" s="302"/>
      <c r="C202" s="317" t="str">
        <f>CONCATENATE(MID(C201,1,LEN(C201)-2),CHAR(CODE(MID(C201,LEN(C201)-1,1))+1),":")</f>
        <v>36D:</v>
      </c>
      <c r="D202" s="198"/>
      <c r="E202" s="199"/>
      <c r="F202" s="214"/>
      <c r="G202" s="215"/>
      <c r="H202" s="215"/>
      <c r="I202" s="216"/>
      <c r="J202" s="215"/>
      <c r="K202" s="215"/>
      <c r="L202" s="204"/>
      <c r="M202" s="449"/>
      <c r="N202" s="450"/>
      <c r="O202" s="450"/>
      <c r="P202" s="451"/>
      <c r="Q202" s="153"/>
    </row>
    <row r="203" spans="1:17" ht="15.75" thickBot="1">
      <c r="A203" s="277" t="s">
        <v>459</v>
      </c>
      <c r="B203" s="302"/>
      <c r="C203" s="317" t="str">
        <f>CONCATENATE(MID(C202,1,LEN(C202)-2),CHAR(CODE(MID(C202,LEN(C202)-1,1))+1),":")</f>
        <v>36E:</v>
      </c>
      <c r="D203" s="222"/>
      <c r="E203" s="223"/>
      <c r="F203" s="219"/>
      <c r="G203" s="217"/>
      <c r="H203" s="217"/>
      <c r="I203" s="218"/>
      <c r="J203" s="228"/>
      <c r="K203" s="228"/>
      <c r="L203" s="276"/>
      <c r="M203" s="521"/>
      <c r="N203" s="498"/>
      <c r="O203" s="498"/>
      <c r="P203" s="499"/>
      <c r="Q203" s="153"/>
    </row>
    <row r="204" spans="1:16" ht="17.25" thickBot="1" thickTop="1">
      <c r="A204" s="250" t="s">
        <v>460</v>
      </c>
      <c r="B204" s="224"/>
      <c r="C204" s="533"/>
      <c r="D204" s="533"/>
      <c r="E204" s="533"/>
      <c r="F204" s="220"/>
      <c r="G204" s="534"/>
      <c r="H204" s="534"/>
      <c r="I204" s="166"/>
      <c r="J204" s="527" t="s">
        <v>102</v>
      </c>
      <c r="K204" s="528"/>
      <c r="L204" s="529"/>
      <c r="M204" s="348">
        <f>M198+M172+M156+M135+M109+M83+M57+M16</f>
        <v>0</v>
      </c>
      <c r="N204" s="348">
        <f>N198+N172+N156+N135+N109+N83+N57+N16</f>
        <v>0</v>
      </c>
      <c r="O204" s="348">
        <f>O198+O172+O156+O135+O109+O83+O57+O16</f>
        <v>0</v>
      </c>
      <c r="P204" s="349"/>
    </row>
    <row r="205" spans="2:58" ht="17.25" customHeight="1" thickTop="1">
      <c r="B205" s="190"/>
      <c r="C205" s="191"/>
      <c r="D205" s="192"/>
      <c r="E205" s="193"/>
      <c r="F205" s="193"/>
      <c r="G205" s="194"/>
      <c r="H205" s="193"/>
      <c r="L205" s="195"/>
      <c r="BE205" s="33"/>
      <c r="BF205" s="33"/>
    </row>
    <row r="206" spans="1:11" ht="15.75" customHeight="1">
      <c r="A206" s="300" t="s">
        <v>3</v>
      </c>
      <c r="B206" s="535" t="s">
        <v>99</v>
      </c>
      <c r="C206" s="535"/>
      <c r="D206" s="535"/>
      <c r="E206" s="535"/>
      <c r="F206" s="535"/>
      <c r="G206" s="535"/>
      <c r="H206" s="535"/>
      <c r="J206" s="29"/>
      <c r="K206" s="52"/>
    </row>
    <row r="207" spans="1:11" ht="15.75" customHeight="1">
      <c r="A207" s="250" t="s">
        <v>371</v>
      </c>
      <c r="B207" s="196" t="s">
        <v>100</v>
      </c>
      <c r="C207" s="530"/>
      <c r="D207" s="531"/>
      <c r="E207" s="531"/>
      <c r="F207" s="532"/>
      <c r="G207" s="37"/>
      <c r="H207" s="37"/>
      <c r="J207" s="29"/>
      <c r="K207" s="52"/>
    </row>
    <row r="208" spans="2:12" ht="17.25" customHeight="1">
      <c r="B208" s="190"/>
      <c r="C208" s="191"/>
      <c r="D208" s="192"/>
      <c r="E208" s="193"/>
      <c r="F208" s="193"/>
      <c r="G208" s="194"/>
      <c r="H208" s="193"/>
      <c r="L208" s="195"/>
    </row>
    <row r="209" spans="2:18" ht="12.75" customHeight="1">
      <c r="B209" s="355" t="s">
        <v>101</v>
      </c>
      <c r="C209" s="355"/>
      <c r="D209" s="355"/>
      <c r="E209" s="355"/>
      <c r="F209" s="355"/>
      <c r="G209" s="355"/>
      <c r="H209" s="355"/>
      <c r="I209" s="355"/>
      <c r="J209" s="355"/>
      <c r="K209" s="355"/>
      <c r="L209" s="355"/>
      <c r="M209" s="355"/>
      <c r="N209" s="355"/>
      <c r="O209" s="355"/>
      <c r="P209" s="355"/>
      <c r="Q209" s="355"/>
      <c r="R209" s="355"/>
    </row>
    <row r="210" spans="2:18" ht="12.75" customHeight="1">
      <c r="B210" s="355"/>
      <c r="C210" s="355"/>
      <c r="D210" s="355"/>
      <c r="E210" s="355"/>
      <c r="F210" s="355"/>
      <c r="G210" s="355"/>
      <c r="H210" s="355"/>
      <c r="I210" s="355"/>
      <c r="J210" s="355"/>
      <c r="K210" s="355"/>
      <c r="L210" s="355"/>
      <c r="M210" s="355"/>
      <c r="N210" s="355"/>
      <c r="O210" s="355"/>
      <c r="P210" s="355"/>
      <c r="Q210" s="355"/>
      <c r="R210" s="355"/>
    </row>
    <row r="211" spans="2:18" ht="12.75" customHeight="1">
      <c r="B211" s="355"/>
      <c r="C211" s="355"/>
      <c r="D211" s="355"/>
      <c r="E211" s="355"/>
      <c r="F211" s="355"/>
      <c r="G211" s="355"/>
      <c r="H211" s="355"/>
      <c r="I211" s="355"/>
      <c r="J211" s="355"/>
      <c r="K211" s="355"/>
      <c r="L211" s="355"/>
      <c r="M211" s="355"/>
      <c r="N211" s="355"/>
      <c r="O211" s="355"/>
      <c r="P211" s="355"/>
      <c r="Q211" s="355"/>
      <c r="R211" s="355"/>
    </row>
    <row r="213" spans="1:65" s="33" customFormat="1" ht="15.75">
      <c r="A213" s="250"/>
      <c r="B213" s="247" t="s">
        <v>41</v>
      </c>
      <c r="C213" s="248"/>
      <c r="D213" s="248"/>
      <c r="E213" s="248"/>
      <c r="F213" s="248"/>
      <c r="G213" s="248"/>
      <c r="H213" s="248"/>
      <c r="I213" s="248"/>
      <c r="J213" s="248"/>
      <c r="K213" s="248"/>
      <c r="L213" s="248"/>
      <c r="BA213" s="306"/>
      <c r="BE213" s="1"/>
      <c r="BF213" s="1"/>
      <c r="BI213" s="1"/>
      <c r="BJ213" s="1"/>
      <c r="BK213" s="306"/>
      <c r="BM213" s="306"/>
    </row>
    <row r="216" spans="61:62" ht="15.75">
      <c r="BI216" s="33"/>
      <c r="BJ216" s="33"/>
    </row>
  </sheetData>
  <sheetProtection insertRows="0"/>
  <mergeCells count="25">
    <mergeCell ref="M157:P171"/>
    <mergeCell ref="B11:H11"/>
    <mergeCell ref="C13:G13"/>
    <mergeCell ref="J204:L204"/>
    <mergeCell ref="B209:R211"/>
    <mergeCell ref="C207:F207"/>
    <mergeCell ref="C204:E204"/>
    <mergeCell ref="G204:H204"/>
    <mergeCell ref="B206:H206"/>
    <mergeCell ref="B1:O2"/>
    <mergeCell ref="N6:O6"/>
    <mergeCell ref="A3:O3"/>
    <mergeCell ref="B4:O4"/>
    <mergeCell ref="B14:G14"/>
    <mergeCell ref="C15:E15"/>
    <mergeCell ref="B7:H7"/>
    <mergeCell ref="G9:H9"/>
    <mergeCell ref="M173:P197"/>
    <mergeCell ref="M199:P203"/>
    <mergeCell ref="M17:P56"/>
    <mergeCell ref="G15:H15"/>
    <mergeCell ref="M58:P82"/>
    <mergeCell ref="M84:P108"/>
    <mergeCell ref="M110:P134"/>
    <mergeCell ref="M136:P155"/>
  </mergeCells>
  <dataValidations count="41">
    <dataValidation type="date" operator="greaterThanOrEqual" allowBlank="1" showInputMessage="1" showErrorMessage="1" promptTitle="Data fine" prompt="Data fine implementazione" errorTitle="ATTENZIONE!" error="La data fine deve essere successiva alla data di inizio" sqref="H110:H134 H199:H203 H84:H108 H58:H82 H136:H155 H157:H171 H173:H197 H17:H56">
      <formula1>G110</formula1>
    </dataValidation>
    <dataValidation type="decimal" operator="greaterThanOrEqual" allowBlank="1" showInputMessage="1" showErrorMessage="1" sqref="M16:O16 I17:L56 I58:L82 I84:L108 I110:L134 I136:L155 I157:L171 I173:L197 I199:L203">
      <formula1>0</formula1>
    </dataValidation>
    <dataValidation type="date" operator="greaterThanOrEqual" allowBlank="1" showInputMessage="1" showErrorMessage="1" promptTitle="Data inizio" prompt="Data inizio implementazione" errorTitle="Data inizio" error="La data di inizio deve essere successiva al 1 gennaio 2000" sqref="G199:G203 G17:G56 G58:G82 G84:G108 G110:G134 G136:G155 G157:G171 G173:G197">
      <formula1>18264</formula1>
    </dataValidation>
    <dataValidation allowBlank="1" showInputMessage="1" showErrorMessage="1" promptTitle="Responsabile" prompt="Inserire il responsabile per l'azione indicata. E' possibile inserire più responsabili separati da virgola" sqref="F199:F203 F110:F134 F173:F197 F157:F171 F136:F155 F58:F82 F84:F108 F17:F56"/>
    <dataValidation type="date" operator="greaterThan" allowBlank="1" showInputMessage="1" showErrorMessage="1" sqref="D9">
      <formula1>18264</formula1>
    </dataValidation>
    <dataValidation type="list" allowBlank="1" showInputMessage="1" showErrorMessage="1" promptTitle="Tipo di azione" prompt="Selezionare un'azione tra quelle disponibili" sqref="D73:D77">
      <formula1>$BD$25:$BD$29</formula1>
    </dataValidation>
    <dataValidation type="list" allowBlank="1" showInputMessage="1" showErrorMessage="1" promptTitle="Tipo di azione" prompt="Selezionare un'azione tra quelle disponibili" sqref="D120:D124">
      <formula1>$BH$20:$BH$24</formula1>
    </dataValidation>
    <dataValidation type="list" allowBlank="1" showInputMessage="1" showErrorMessage="1" promptTitle="Tipo di azione" prompt="Selezionare un'azione tra quelle disponibili" sqref="D167:D171">
      <formula1>$BL$10:$BL$14</formula1>
    </dataValidation>
    <dataValidation type="list" allowBlank="1" showInputMessage="1" showErrorMessage="1" promptTitle="Tipo di azione" prompt="Selezionare un'azione tra quelle disponibili" sqref="D193:D197">
      <formula1>$BN$21:$BN$32</formula1>
    </dataValidation>
    <dataValidation type="list" allowBlank="1" showInputMessage="1" showErrorMessage="1" promptTitle="Tipo di azione" prompt="Selezionare un'azione tra quelle disponibili" sqref="D199:D203">
      <formula1>$BP$4</formula1>
    </dataValidation>
    <dataValidation type="list" allowBlank="1" showInputMessage="1" showErrorMessage="1" promptTitle="Tipo di azione" prompt="Selezionare un'azione tra quelle disponibili" sqref="D17:D31">
      <formula1>$BB$2:$BB$8</formula1>
    </dataValidation>
    <dataValidation type="list" allowBlank="1" showInputMessage="1" showErrorMessage="1" promptTitle="Tipo di azione" prompt="Selezionare un'azione tra quelle disponibili" sqref="D32:D36">
      <formula1>$BB$32:$BB$35</formula1>
    </dataValidation>
    <dataValidation type="list" allowBlank="1" showInputMessage="1" showErrorMessage="1" promptTitle="Tipo di azione" prompt="Selezionare un'azione tra quelle disponibili" sqref="D37:D41">
      <formula1>$BB$17:$BB$24</formula1>
    </dataValidation>
    <dataValidation type="list" allowBlank="1" showInputMessage="1" showErrorMessage="1" promptTitle="Tipo di azione" prompt="Selezionare un'azione tra quelle disponibili" sqref="D68:D72 D58:D62">
      <formula1>$BD$12:$BD$15</formula1>
    </dataValidation>
    <dataValidation type="list" allowBlank="1" showInputMessage="1" showErrorMessage="1" promptTitle="Tipo di azione" prompt="Selezionare un'azione tra quelle disponibili" sqref="D63:D67">
      <formula1>$BD$18:$BD$23</formula1>
    </dataValidation>
    <dataValidation type="list" allowBlank="1" showInputMessage="1" showErrorMessage="1" promptTitle="Tipo di azione" prompt="Selezionare un'azione tra quelle disponibili" sqref="D84:D88">
      <formula1>$BF$2:$BF$6</formula1>
    </dataValidation>
    <dataValidation type="list" allowBlank="1" showInputMessage="1" showErrorMessage="1" promptTitle="Tipo di azione" prompt="Selezionare un'azione tra quelle disponibili" sqref="D89:D93">
      <formula1>$BF$8:$BF$12</formula1>
    </dataValidation>
    <dataValidation type="list" allowBlank="1" showInputMessage="1" showErrorMessage="1" promptTitle="Tipo di azione" prompt="Selezionare un'azione tra quelle disponibili" sqref="D94:D98">
      <formula1>$BF$14:$BF$18</formula1>
    </dataValidation>
    <dataValidation type="list" allowBlank="1" showInputMessage="1" showErrorMessage="1" promptTitle="Tipo di azione" prompt="Selezionare un'azione tra quelle disponibili" sqref="D99:D103">
      <formula1>$BF$20:$BF$27</formula1>
    </dataValidation>
    <dataValidation type="list" allowBlank="1" showInputMessage="1" showErrorMessage="1" promptTitle="Tipo di azione" prompt="Selezionare un'azione tra quelle disponibili" sqref="D110:D114">
      <formula1>$BH$2:$BH$9</formula1>
    </dataValidation>
    <dataValidation type="list" allowBlank="1" showInputMessage="1" showErrorMessage="1" promptTitle="Tipo di azione" prompt="Selezionare un'azione tra quelle disponibili" sqref="D115:D119">
      <formula1>$BH$11:$BH$18</formula1>
    </dataValidation>
    <dataValidation type="list" allowBlank="1" showInputMessage="1" showErrorMessage="1" promptTitle="Tipo di azione" prompt="Selezionare un'azione tra quelle disponibili" sqref="D136:D140">
      <formula1>$BJ$2:$BJ$7</formula1>
    </dataValidation>
    <dataValidation type="list" allowBlank="1" showInputMessage="1" showErrorMessage="1" promptTitle="Tipo di azione" prompt="Selezionare un'azione tra quelle disponibili" sqref="D141:D145">
      <formula1>$BJ$9:$BJ$11</formula1>
    </dataValidation>
    <dataValidation type="list" allowBlank="1" showInputMessage="1" showErrorMessage="1" promptTitle="Tipo di azione" prompt="Selezionare un'azione tra quelle disponibili" sqref="D146:D150">
      <formula1>$BJ$13:$BJ$15</formula1>
    </dataValidation>
    <dataValidation type="list" allowBlank="1" showInputMessage="1" showErrorMessage="1" promptTitle="Tipo di azione" prompt="Selezionare un'azione tra quelle disponibili" sqref="D157:D161">
      <formula1>$BL$2:$BL$5</formula1>
    </dataValidation>
    <dataValidation type="list" allowBlank="1" showInputMessage="1" showErrorMessage="1" promptTitle="Tipo di azione" prompt="Selezionare un'azione tra quelle disponibili" sqref="D162:D166">
      <formula1>$BL$7:$BL$8</formula1>
    </dataValidation>
    <dataValidation type="list" allowBlank="1" showInputMessage="1" showErrorMessage="1" promptTitle="Tipo di azione" prompt="Selezionare un'azione tra quelle disponibili" sqref="D173:D177">
      <formula1>$BN$2:$BN$4</formula1>
    </dataValidation>
    <dataValidation type="list" allowBlank="1" showInputMessage="1" showErrorMessage="1" promptTitle="Tipo di azione" prompt="Selezionare un'azione tra quelle disponibili" sqref="D178:D182">
      <formula1>$BN$6:$BN$12</formula1>
    </dataValidation>
    <dataValidation type="list" allowBlank="1" showInputMessage="1" showErrorMessage="1" promptTitle="Tipo di azione" prompt="Selezionare un'azione tra quelle disponibili" sqref="D183:D187">
      <formula1>$BN$13:$BN$15</formula1>
    </dataValidation>
    <dataValidation allowBlank="1" showInputMessage="1" showErrorMessage="1" promptTitle="Descrizione" prompt="Inserire una descrizione delle azioni da intraprendere" sqref="E199:E203 E110:E134 E157:E171 E136:E155 E173:E197 E84:E108 E58:E82 E17:E56"/>
    <dataValidation type="list" allowBlank="1" showInputMessage="1" showErrorMessage="1" promptTitle="Tipo di azione" prompt="Selezionare un'azione tra quelle disponibili" sqref="D47:D51">
      <formula1>$BB$38:$BB$40</formula1>
    </dataValidation>
    <dataValidation type="list" allowBlank="1" showInputMessage="1" showErrorMessage="1" promptTitle="Tipo di azione" prompt="Selezionare un'azione tra quelle disponibili" sqref="D130:D134">
      <formula1>$BH$58:$BH$77</formula1>
    </dataValidation>
    <dataValidation type="list" allowBlank="1" showInputMessage="1" showErrorMessage="1" promptTitle="Tipo di azione" prompt="Selezionare un'azione tra quelle disponibili" sqref="D125:D129">
      <formula1>$BH$51:$BH$55</formula1>
    </dataValidation>
    <dataValidation type="list" allowBlank="1" showInputMessage="1" showErrorMessage="1" promptTitle="Tipo di azione" prompt="Selezionare un'azione tra quelle disponibili" sqref="D188:D192">
      <formula1>$BN$17:$BN$19</formula1>
    </dataValidation>
    <dataValidation type="list" allowBlank="1" showInputMessage="1" showErrorMessage="1" promptTitle="Tipo di azione" prompt="Selezionare un'azione tra quelle disponibili" sqref="D42:D46">
      <formula1>$BB$42:$BB$43</formula1>
    </dataValidation>
    <dataValidation type="list" allowBlank="1" showInputMessage="1" showErrorMessage="1" prompt="Parametro valido per tutto il piano." sqref="P16">
      <formula1>$BQ$2:$BQ$3</formula1>
    </dataValidation>
    <dataValidation type="list" allowBlank="1" showInputMessage="1" showErrorMessage="1" sqref="G9:H9">
      <formula1>$BR$2:$BR$3</formula1>
    </dataValidation>
    <dataValidation type="list" allowBlank="1" showInputMessage="1" showErrorMessage="1" sqref="D104:D108">
      <formula1>$BF$29:$BF$45</formula1>
    </dataValidation>
    <dataValidation type="list" allowBlank="1" showInputMessage="1" showErrorMessage="1" sqref="D151:D155">
      <formula1>$BJ$17:$BJ$25</formula1>
    </dataValidation>
    <dataValidation type="list" allowBlank="1" showInputMessage="1" showErrorMessage="1" promptTitle="Tipo di azione" prompt="Selezionare un'azione tra quelle disponibili" sqref="D78:D82">
      <formula1>$BD$51:$BD$69</formula1>
    </dataValidation>
    <dataValidation type="list" allowBlank="1" showInputMessage="1" showErrorMessage="1" sqref="D52:D56">
      <formula1>$BB$51:$BB$64</formula1>
    </dataValidation>
  </dataValidations>
  <hyperlinks>
    <hyperlink ref="B213" r:id="rId1" display="More information: www.eumayors.eu."/>
    <hyperlink ref="N6:O6" r:id="rId2" display="Istruzioni"/>
  </hyperlinks>
  <printOptions/>
  <pageMargins left="0.7480314960629921" right="0.7480314960629921" top="0.984251968503937" bottom="0.5905511811023623" header="0.5118110236220472" footer="0.5118110236220472"/>
  <pageSetup fitToHeight="5" fitToWidth="1" horizontalDpi="600" verticalDpi="600" orientation="landscape" paperSize="9" scale="70" r:id="rId4"/>
  <rowBreaks count="2" manualBreakCount="2">
    <brk id="82" min="1" max="4" man="1"/>
    <brk id="155" min="1" max="4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</dc:creator>
  <cp:keywords/>
  <dc:description/>
  <cp:lastModifiedBy>alazzarotto</cp:lastModifiedBy>
  <cp:lastPrinted>2010-05-10T14:30:15Z</cp:lastPrinted>
  <dcterms:created xsi:type="dcterms:W3CDTF">2010-04-18T22:18:40Z</dcterms:created>
  <dcterms:modified xsi:type="dcterms:W3CDTF">2011-10-14T11:31:47Z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-1784666328</vt:i4>
  </property>
  <property fmtid="{D5CDD505-2E9C-101B-9397-08002B2CF9AE}" pid="3" name="_EmailSubject">
    <vt:lpwstr>template PAES</vt:lpwstr>
  </property>
  <property fmtid="{D5CDD505-2E9C-101B-9397-08002B2CF9AE}" pid="4" name="_AuthorEmail">
    <vt:lpwstr>FedericoBeffa@fondazionecariplo.it</vt:lpwstr>
  </property>
  <property fmtid="{D5CDD505-2E9C-101B-9397-08002B2CF9AE}" pid="5" name="_AuthorEmailDisplayName">
    <vt:lpwstr>Federico Beffa</vt:lpwstr>
  </property>
  <property fmtid="{D5CDD505-2E9C-101B-9397-08002B2CF9AE}" pid="6" name="_PreviousAdHocReviewCycleID">
    <vt:i4>854934610</vt:i4>
  </property>
  <property fmtid="{D5CDD505-2E9C-101B-9397-08002B2CF9AE}" pid="7" name="_ReviewingToolsShownOnce">
    <vt:lpwstr/>
  </property>
</Properties>
</file>